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ST\3_A.LAQUAIS\1_ETABLISSEMENT\3_DJF\MARCHES\AC_Insertion\25 1101_Renouvellement_AC AMO Insertion\"/>
    </mc:Choice>
  </mc:AlternateContent>
  <xr:revisionPtr revIDLastSave="0" documentId="13_ncr:1_{C6E71E96-6448-4C88-B92E-95867E8E9B87}" xr6:coauthVersionLast="47" xr6:coauthVersionMax="47" xr10:uidLastSave="{00000000-0000-0000-0000-000000000000}"/>
  <bookViews>
    <workbookView xWindow="-120" yWindow="-120" windowWidth="29040" windowHeight="15720" activeTab="1" xr2:uid="{4BB7EAD6-2989-4A34-935E-C2D7FA2FE002}"/>
  </bookViews>
  <sheets>
    <sheet name="BPU" sheetId="7" r:id="rId1"/>
    <sheet name="DQE" sheetId="9" r:id="rId2"/>
  </sheets>
  <definedNames>
    <definedName name="_xlnm.Print_Area" localSheetId="0">BPU!$A$1:$H$48</definedName>
    <definedName name="_xlnm.Print_Area" localSheetId="1">DQE!$A$1:$N$59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6" i="9" l="1"/>
  <c r="L56" i="9" s="1"/>
  <c r="H55" i="9"/>
  <c r="H54" i="9"/>
  <c r="L54" i="9" s="1"/>
  <c r="H53" i="9"/>
  <c r="H52" i="9"/>
  <c r="H51" i="9"/>
  <c r="G55" i="9"/>
  <c r="H43" i="9"/>
  <c r="H42" i="9"/>
  <c r="G41" i="9"/>
  <c r="H41" i="9" s="1"/>
  <c r="H32" i="9"/>
  <c r="L32" i="9" s="1"/>
  <c r="H30" i="9"/>
  <c r="L30" i="9" s="1"/>
  <c r="H28" i="9"/>
  <c r="L28" i="9" s="1"/>
  <c r="H25" i="9"/>
  <c r="L25" i="9" s="1"/>
  <c r="H24" i="9"/>
  <c r="H21" i="9"/>
  <c r="L21" i="9" s="1"/>
  <c r="H12" i="9"/>
  <c r="L12" i="9" s="1"/>
  <c r="H16" i="9"/>
  <c r="L16" i="9" s="1"/>
  <c r="H15" i="9"/>
  <c r="H14" i="9"/>
  <c r="H13" i="9"/>
  <c r="H10" i="9"/>
  <c r="H11" i="9"/>
  <c r="H9" i="9"/>
  <c r="H8" i="9"/>
  <c r="L51" i="9" l="1"/>
  <c r="L55" i="9"/>
  <c r="H44" i="9"/>
  <c r="L13" i="9"/>
  <c r="L8" i="9"/>
  <c r="L57" i="9"/>
  <c r="H37" i="9"/>
  <c r="L17" i="9" l="1"/>
  <c r="H46" i="9"/>
  <c r="L59" i="9" s="1"/>
</calcChain>
</file>

<file path=xl/sharedStrings.xml><?xml version="1.0" encoding="utf-8"?>
<sst xmlns="http://schemas.openxmlformats.org/spreadsheetml/2006/main" count="257" uniqueCount="111">
  <si>
    <t xml:space="preserve">1  Consolidation annuelle des heures d'insertion réalisées </t>
  </si>
  <si>
    <t xml:space="preserve">Unité tâche </t>
  </si>
  <si>
    <t xml:space="preserve">Jour(s) </t>
  </si>
  <si>
    <t xml:space="preserve">Coût </t>
  </si>
  <si>
    <t xml:space="preserve">Quantité </t>
  </si>
  <si>
    <t xml:space="preserve">Coût par tâche </t>
  </si>
  <si>
    <t xml:space="preserve">Coût par mission </t>
  </si>
  <si>
    <t xml:space="preserve">2.1 </t>
  </si>
  <si>
    <t xml:space="preserve">2.2 </t>
  </si>
  <si>
    <t xml:space="preserve">2.3 </t>
  </si>
  <si>
    <t xml:space="preserve">Transfert et analyse des données </t>
  </si>
  <si>
    <t xml:space="preserve">Préparer et organiser la collecte avec facilitateurs </t>
  </si>
  <si>
    <t xml:space="preserve">Organiser la collecte avec facilitateurs </t>
  </si>
  <si>
    <r>
      <t>2 – A, B, C</t>
    </r>
    <r>
      <rPr>
        <b/>
        <sz val="9"/>
        <color rgb="FF000000"/>
        <rFont val="Calibri"/>
        <family val="2"/>
        <scheme val="minor"/>
      </rPr>
      <t xml:space="preserve"> </t>
    </r>
    <r>
      <rPr>
        <b/>
        <sz val="10"/>
        <color rgb="FF000000"/>
        <rFont val="Calibri"/>
        <family val="2"/>
        <scheme val="minor"/>
      </rPr>
      <t>Accompagnement à la mise en œuvre de la clause</t>
    </r>
    <r>
      <rPr>
        <b/>
        <sz val="9"/>
        <color rgb="FF000000"/>
        <rFont val="Calibri"/>
        <family val="2"/>
        <scheme val="minor"/>
      </rPr>
      <t xml:space="preserve"> </t>
    </r>
  </si>
  <si>
    <t>coût</t>
  </si>
  <si>
    <t xml:space="preserve">Analyse des besoins de l'entreprise et définition des fiches de postes </t>
  </si>
  <si>
    <t xml:space="preserve">Mise en place outils </t>
  </si>
  <si>
    <t xml:space="preserve">Définir calendrier et organisation pour suivi </t>
  </si>
  <si>
    <t xml:space="preserve">Elaborer plan de communication </t>
  </si>
  <si>
    <t xml:space="preserve">Communiquer les besoins des entreprises aux acteurs de l'insertion (transmettre offres) </t>
  </si>
  <si>
    <t xml:space="preserve">Diffuser fiche de poste </t>
  </si>
  <si>
    <t xml:space="preserve">Réception candidatures </t>
  </si>
  <si>
    <t xml:space="preserve">Information prescripteurs </t>
  </si>
  <si>
    <t xml:space="preserve">Recrutement et prise en charge des publics concernés </t>
  </si>
  <si>
    <t xml:space="preserve">Mise en place contrat de travail </t>
  </si>
  <si>
    <t xml:space="preserve">Mise en relation des publics cibles avec les entreprises </t>
  </si>
  <si>
    <t xml:space="preserve">Envoi candidatures à l’entreprise </t>
  </si>
  <si>
    <t xml:space="preserve">Mise en relation prescripteur / entreprise </t>
  </si>
  <si>
    <t xml:space="preserve">Organisation de réunion / comité pilotage dont rédaction </t>
  </si>
  <si>
    <t xml:space="preserve">Point insertion </t>
  </si>
  <si>
    <t xml:space="preserve">Cadre du pilotage avec entreprise </t>
  </si>
  <si>
    <t xml:space="preserve">Pilotage avec entreprise </t>
  </si>
  <si>
    <t xml:space="preserve">Evaluer efficacité clauses </t>
  </si>
  <si>
    <r>
      <t xml:space="preserve">2 - D </t>
    </r>
    <r>
      <rPr>
        <b/>
        <sz val="10"/>
        <color rgb="FF000000"/>
        <rFont val="Calibri"/>
        <family val="2"/>
        <scheme val="minor"/>
      </rPr>
      <t>Suivi et garantie de la bonne exécution</t>
    </r>
  </si>
  <si>
    <t xml:space="preserve">Collecte des données auprès des entreprises et mise à jour mensuelle du tableau de bord  </t>
  </si>
  <si>
    <t xml:space="preserve">Rédaction attestation et mise à jour tableau de bord final  </t>
  </si>
  <si>
    <t xml:space="preserve">Attestation levée de réserve </t>
  </si>
  <si>
    <t xml:space="preserve">3.3 </t>
  </si>
  <si>
    <t xml:space="preserve">Rédaction bilan synthétique démarche IAE </t>
  </si>
  <si>
    <t xml:space="preserve">Bilan et évaluation globale </t>
  </si>
  <si>
    <t>Collecte de données, nombre d'heures réalisées sur chaque opération de l'agence - Semestre - Juin année N</t>
  </si>
  <si>
    <t>Collecte de données, nombre d'heures réalisées sur chaque opération de l'agence -année N</t>
  </si>
  <si>
    <t>Compilation, analyse et synthèse</t>
  </si>
  <si>
    <t>Commentaires</t>
  </si>
  <si>
    <t>Montant HT</t>
  </si>
  <si>
    <t xml:space="preserve">3. Collecte et vérification des heures d’insertion en l’absence temporaire d’un facilitateur sur le territoire d’une opération </t>
  </si>
  <si>
    <t>3.1</t>
  </si>
  <si>
    <t>Calage du suivi avec le chef de projet</t>
  </si>
  <si>
    <t xml:space="preserve">Analyse de la demande du chef de projet et des pièces de marché et paramètrage des tableaux de suivi : opération comportant de 1 à 5 marchés avec clause d'insertion </t>
  </si>
  <si>
    <t>Analyse de la demande du chef de projet et des pièces de marché et paramètrage des tableaux de suivi : opération comportant de 5 à 10 marchés clausés</t>
  </si>
  <si>
    <t>Réunion de calage de suivi avec le chef de projet et amendement sur les tableaux de suivi</t>
  </si>
  <si>
    <t>3.2</t>
  </si>
  <si>
    <t>Réunion collective avec les titulaires de marché clausé</t>
  </si>
  <si>
    <t>Préparation et animation de la réunion avec les titulaires de marché clausé</t>
  </si>
  <si>
    <t>Collecte mensuelle des données et vérification des justificatifs, implémentation du tableau de suivi et retour à l'entreprise titulaire de marché : pour un marché comptant de 1 à 10 personnes en insertion</t>
  </si>
  <si>
    <t>Collecte mensuelle des données et vérification des justificatifs, implémentation du tableau de suivi et retour à l'entreprise titulaire de marché : par tranche de 5 personnes en insertion supplémentaire</t>
  </si>
  <si>
    <t>MISSION 3</t>
  </si>
  <si>
    <t>MISSION 2</t>
  </si>
  <si>
    <t>MISSION 1</t>
  </si>
  <si>
    <t>Forfait par opération et par an</t>
  </si>
  <si>
    <t>Information sur le temps passé de l'action</t>
  </si>
  <si>
    <t>Point téléphonique avec les chefs.effes de projets y compris points ponctuels (nécéssité d'ajustement en cours d'année par ex)</t>
  </si>
  <si>
    <t xml:space="preserve">Collecte information en cours et traitement </t>
  </si>
  <si>
    <t>Bilan quantitatif semestriel / Alerte</t>
  </si>
  <si>
    <t xml:space="preserve">Bilan / évaluation annuelle / Note de préconisations </t>
  </si>
  <si>
    <t>BPU</t>
  </si>
  <si>
    <t>TOTAL HT MISSION 2</t>
  </si>
  <si>
    <t>TOTAL HT MISSION 1</t>
  </si>
  <si>
    <t>TOTAL HT MISSION 2 ABC</t>
  </si>
  <si>
    <t>TOTAL HT MISSION 2D</t>
  </si>
  <si>
    <t>Forfait par Opération</t>
  </si>
  <si>
    <t>Forfait mensuel par marché ou par lot</t>
  </si>
  <si>
    <t>Forfait trimestriel par Marché ou par lot</t>
  </si>
  <si>
    <t>Forfait par Marché ou par lot</t>
  </si>
  <si>
    <t>DQE</t>
  </si>
  <si>
    <t>PU</t>
  </si>
  <si>
    <t>Forfait</t>
  </si>
  <si>
    <t>Unité par Marché ou par lot</t>
  </si>
  <si>
    <t>Unité mensuel par marché ou par lot</t>
  </si>
  <si>
    <t>Tâche conduite une seule fois par marché, Intègre les charges d'initialisation de la mission et la l'acquisition des outils et des procédures</t>
  </si>
  <si>
    <t>Forfait par opération</t>
  </si>
  <si>
    <t>Par opération et par Semestre</t>
  </si>
  <si>
    <t>Forfait par Semestre</t>
  </si>
  <si>
    <t>Forfait annuel</t>
  </si>
  <si>
    <t>Forfait Annuel</t>
  </si>
  <si>
    <t>Les cases en oranges sont impérativement à compléter</t>
  </si>
  <si>
    <t>Mission semestrielle par opération</t>
  </si>
  <si>
    <t>Mission annuelle forfaitaire</t>
  </si>
  <si>
    <t>Mission semestrielle forfaitaire</t>
  </si>
  <si>
    <t>Mission annuelle forfaitaire par opération</t>
  </si>
  <si>
    <t>Mission anuelle forfaitaire</t>
  </si>
  <si>
    <t>Mission forfaitaire par marché ou lot</t>
  </si>
  <si>
    <t>Mission forfaitaire trimestrielle par marché ou lot</t>
  </si>
  <si>
    <t>Mission forfaitaire mensuelle par marché ou lot</t>
  </si>
  <si>
    <t>Forfait par Opération et par an</t>
  </si>
  <si>
    <r>
      <t xml:space="preserve">2 - D </t>
    </r>
    <r>
      <rPr>
        <b/>
        <sz val="10"/>
        <rFont val="Calibri"/>
        <family val="2"/>
        <scheme val="minor"/>
      </rPr>
      <t>Suivi et garantie de la bonne exécution</t>
    </r>
  </si>
  <si>
    <r>
      <t>2 – A, B, C</t>
    </r>
    <r>
      <rPr>
        <b/>
        <sz val="9"/>
        <rFont val="Calibri"/>
        <family val="2"/>
        <scheme val="minor"/>
      </rPr>
      <t xml:space="preserve"> </t>
    </r>
    <r>
      <rPr>
        <b/>
        <sz val="10"/>
        <rFont val="Calibri"/>
        <family val="2"/>
        <scheme val="minor"/>
      </rPr>
      <t>Accompagnement à la mise en œuvre de la clause</t>
    </r>
    <r>
      <rPr>
        <b/>
        <sz val="9"/>
        <rFont val="Calibri"/>
        <family val="2"/>
        <scheme val="minor"/>
      </rPr>
      <t xml:space="preserve"> </t>
    </r>
  </si>
  <si>
    <t>TOTAL HT MISSION</t>
  </si>
  <si>
    <t>Forfait par poste</t>
  </si>
  <si>
    <t>Forfait poste</t>
  </si>
  <si>
    <t>1.1</t>
  </si>
  <si>
    <t>1.2</t>
  </si>
  <si>
    <t>1.3</t>
  </si>
  <si>
    <t xml:space="preserve">2.4 </t>
  </si>
  <si>
    <t xml:space="preserve">2.5 </t>
  </si>
  <si>
    <t>2.6</t>
  </si>
  <si>
    <t>2.7</t>
  </si>
  <si>
    <t>2.8</t>
  </si>
  <si>
    <t>Définir fiche de poste</t>
  </si>
  <si>
    <t xml:space="preserve">Sélection du candidat </t>
  </si>
  <si>
    <r>
      <t>Envoi mensuels tableaux de bords</t>
    </r>
    <r>
      <rPr>
        <sz val="12"/>
        <rFont val="Calibri"/>
        <family val="2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</si>
</sst>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5" x14ac:knownFonts="1">
    <font>
      <sz val="11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7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Calibri"/>
      <family val="2"/>
      <scheme val="minor"/>
    </font>
    <font>
      <sz val="8"/>
      <color theme="0"/>
      <name val="Calibri"/>
      <family val="2"/>
      <scheme val="minor"/>
    </font>
    <font>
      <sz val="7"/>
      <color theme="0"/>
      <name val="Calibri"/>
      <family val="2"/>
      <scheme val="minor"/>
    </font>
    <font>
      <sz val="28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7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9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7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rgb="FF000000"/>
      </left>
      <right style="medium">
        <color rgb="FF000000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auto="1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auto="1"/>
      </top>
      <bottom/>
      <diagonal/>
    </border>
    <border>
      <left style="medium">
        <color auto="1"/>
      </left>
      <right style="medium">
        <color rgb="FF000000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rgb="FF000000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rgb="FF000000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rgb="FF000000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</borders>
  <cellStyleXfs count="1">
    <xf numFmtId="0" fontId="0" fillId="0" borderId="0"/>
  </cellStyleXfs>
  <cellXfs count="276">
    <xf numFmtId="0" fontId="0" fillId="0" borderId="0" xfId="0"/>
    <xf numFmtId="0" fontId="1" fillId="2" borderId="2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1" fillId="0" borderId="24" xfId="0" applyFont="1" applyBorder="1" applyAlignment="1">
      <alignment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2" fontId="8" fillId="0" borderId="57" xfId="0" applyNumberFormat="1" applyFont="1" applyBorder="1" applyAlignment="1">
      <alignment horizontal="center" vertical="center" wrapText="1"/>
    </xf>
    <xf numFmtId="2" fontId="8" fillId="0" borderId="58" xfId="0" applyNumberFormat="1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2" fontId="8" fillId="0" borderId="2" xfId="0" applyNumberFormat="1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/>
    </xf>
    <xf numFmtId="2" fontId="8" fillId="0" borderId="59" xfId="0" applyNumberFormat="1" applyFont="1" applyBorder="1" applyAlignment="1">
      <alignment horizontal="center" vertical="center" wrapText="1"/>
    </xf>
    <xf numFmtId="0" fontId="8" fillId="2" borderId="32" xfId="0" applyFont="1" applyFill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/>
    </xf>
    <xf numFmtId="0" fontId="5" fillId="2" borderId="45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8" fillId="3" borderId="35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8" fillId="2" borderId="36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27" xfId="0" applyFont="1" applyBorder="1" applyAlignment="1">
      <alignment vertical="center" wrapText="1"/>
    </xf>
    <xf numFmtId="0" fontId="7" fillId="0" borderId="39" xfId="0" applyFont="1" applyBorder="1" applyAlignment="1">
      <alignment vertical="center"/>
    </xf>
    <xf numFmtId="0" fontId="8" fillId="0" borderId="28" xfId="0" applyFont="1" applyBorder="1" applyAlignment="1">
      <alignment vertical="center" wrapText="1"/>
    </xf>
    <xf numFmtId="0" fontId="8" fillId="0" borderId="31" xfId="0" applyFont="1" applyBorder="1" applyAlignment="1">
      <alignment vertical="center" wrapText="1"/>
    </xf>
    <xf numFmtId="0" fontId="9" fillId="0" borderId="33" xfId="0" applyFont="1" applyBorder="1" applyAlignment="1">
      <alignment horizontal="center" vertical="center" wrapText="1"/>
    </xf>
    <xf numFmtId="4" fontId="7" fillId="0" borderId="34" xfId="0" applyNumberFormat="1" applyFont="1" applyBorder="1" applyAlignment="1">
      <alignment horizontal="center" vertical="center"/>
    </xf>
    <xf numFmtId="0" fontId="7" fillId="0" borderId="40" xfId="0" applyFont="1" applyBorder="1" applyAlignment="1">
      <alignment vertical="center"/>
    </xf>
    <xf numFmtId="0" fontId="15" fillId="0" borderId="35" xfId="0" applyFont="1" applyBorder="1" applyAlignment="1">
      <alignment horizontal="center" vertical="center" wrapText="1"/>
    </xf>
    <xf numFmtId="0" fontId="8" fillId="0" borderId="32" xfId="0" applyFont="1" applyBorder="1" applyAlignment="1">
      <alignment vertical="center" wrapText="1"/>
    </xf>
    <xf numFmtId="0" fontId="8" fillId="0" borderId="36" xfId="0" applyFont="1" applyBorder="1" applyAlignment="1">
      <alignment vertical="center" wrapText="1"/>
    </xf>
    <xf numFmtId="0" fontId="7" fillId="0" borderId="32" xfId="0" applyFont="1" applyBorder="1" applyAlignment="1">
      <alignment horizontal="center" vertical="center" wrapText="1"/>
    </xf>
    <xf numFmtId="4" fontId="7" fillId="0" borderId="36" xfId="0" applyNumberFormat="1" applyFont="1" applyBorder="1" applyAlignment="1">
      <alignment horizontal="center" vertical="center"/>
    </xf>
    <xf numFmtId="0" fontId="16" fillId="4" borderId="32" xfId="0" applyFont="1" applyFill="1" applyBorder="1" applyAlignment="1">
      <alignment horizontal="center" vertical="center" wrapText="1"/>
    </xf>
    <xf numFmtId="4" fontId="12" fillId="0" borderId="64" xfId="0" applyNumberFormat="1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 wrapText="1"/>
    </xf>
    <xf numFmtId="0" fontId="9" fillId="0" borderId="43" xfId="0" applyFont="1" applyBorder="1" applyAlignment="1">
      <alignment horizontal="center" vertical="center" wrapText="1"/>
    </xf>
    <xf numFmtId="0" fontId="9" fillId="0" borderId="65" xfId="0" applyFont="1" applyBorder="1" applyAlignment="1">
      <alignment horizontal="center" vertical="center" wrapText="1"/>
    </xf>
    <xf numFmtId="0" fontId="8" fillId="0" borderId="34" xfId="0" applyFont="1" applyBorder="1" applyAlignment="1">
      <alignment vertical="center" wrapText="1"/>
    </xf>
    <xf numFmtId="0" fontId="9" fillId="0" borderId="53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17" fillId="4" borderId="26" xfId="0" applyFont="1" applyFill="1" applyBorder="1" applyAlignment="1">
      <alignment horizontal="center" vertical="center" wrapText="1"/>
    </xf>
    <xf numFmtId="0" fontId="8" fillId="2" borderId="51" xfId="0" applyFont="1" applyFill="1" applyBorder="1" applyAlignment="1">
      <alignment horizontal="center" vertical="center" wrapText="1"/>
    </xf>
    <xf numFmtId="0" fontId="5" fillId="2" borderId="72" xfId="0" applyFont="1" applyFill="1" applyBorder="1" applyAlignment="1">
      <alignment horizontal="center" vertical="center" wrapText="1"/>
    </xf>
    <xf numFmtId="0" fontId="17" fillId="4" borderId="51" xfId="0" applyFont="1" applyFill="1" applyBorder="1" applyAlignment="1">
      <alignment horizontal="center" vertical="center" wrapText="1"/>
    </xf>
    <xf numFmtId="0" fontId="5" fillId="2" borderId="51" xfId="0" applyFont="1" applyFill="1" applyBorder="1" applyAlignment="1">
      <alignment horizontal="center" vertical="center" wrapText="1"/>
    </xf>
    <xf numFmtId="4" fontId="9" fillId="5" borderId="26" xfId="0" applyNumberFormat="1" applyFont="1" applyFill="1" applyBorder="1" applyAlignment="1">
      <alignment horizontal="center" vertical="center" wrapText="1"/>
    </xf>
    <xf numFmtId="4" fontId="7" fillId="5" borderId="12" xfId="0" applyNumberFormat="1" applyFont="1" applyFill="1" applyBorder="1" applyAlignment="1">
      <alignment horizontal="center" vertical="center" wrapText="1"/>
    </xf>
    <xf numFmtId="4" fontId="7" fillId="5" borderId="33" xfId="0" applyNumberFormat="1" applyFont="1" applyFill="1" applyBorder="1" applyAlignment="1">
      <alignment horizontal="center" vertical="center" wrapText="1"/>
    </xf>
    <xf numFmtId="4" fontId="7" fillId="5" borderId="26" xfId="0" applyNumberFormat="1" applyFont="1" applyFill="1" applyBorder="1" applyAlignment="1">
      <alignment horizontal="center" vertical="center" wrapText="1"/>
    </xf>
    <xf numFmtId="4" fontId="7" fillId="5" borderId="32" xfId="0" applyNumberFormat="1" applyFont="1" applyFill="1" applyBorder="1" applyAlignment="1">
      <alignment horizontal="center" vertical="center" wrapText="1"/>
    </xf>
    <xf numFmtId="0" fontId="9" fillId="5" borderId="26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9" fillId="5" borderId="33" xfId="0" applyFont="1" applyFill="1" applyBorder="1" applyAlignment="1">
      <alignment horizontal="center" vertical="center" wrapText="1"/>
    </xf>
    <xf numFmtId="0" fontId="9" fillId="5" borderId="32" xfId="0" applyFont="1" applyFill="1" applyBorder="1" applyAlignment="1">
      <alignment horizontal="center" vertical="center" wrapText="1"/>
    </xf>
    <xf numFmtId="0" fontId="9" fillId="5" borderId="30" xfId="0" applyFont="1" applyFill="1" applyBorder="1" applyAlignment="1">
      <alignment horizontal="center" vertical="center" wrapText="1"/>
    </xf>
    <xf numFmtId="2" fontId="9" fillId="5" borderId="32" xfId="0" applyNumberFormat="1" applyFont="1" applyFill="1" applyBorder="1" applyAlignment="1">
      <alignment horizontal="center" vertical="center" wrapText="1"/>
    </xf>
    <xf numFmtId="0" fontId="9" fillId="5" borderId="48" xfId="0" applyFont="1" applyFill="1" applyBorder="1" applyAlignment="1">
      <alignment horizontal="center" vertical="center" wrapText="1"/>
    </xf>
    <xf numFmtId="2" fontId="9" fillId="5" borderId="48" xfId="0" applyNumberFormat="1" applyFont="1" applyFill="1" applyBorder="1" applyAlignment="1">
      <alignment horizontal="center" vertical="center" wrapText="1"/>
    </xf>
    <xf numFmtId="4" fontId="10" fillId="0" borderId="32" xfId="0" applyNumberFormat="1" applyFont="1" applyBorder="1" applyAlignment="1">
      <alignment horizontal="center" vertical="center"/>
    </xf>
    <xf numFmtId="4" fontId="7" fillId="5" borderId="30" xfId="0" applyNumberFormat="1" applyFont="1" applyFill="1" applyBorder="1" applyAlignment="1">
      <alignment horizontal="center" vertical="center" wrapText="1"/>
    </xf>
    <xf numFmtId="2" fontId="7" fillId="0" borderId="40" xfId="0" applyNumberFormat="1" applyFont="1" applyBorder="1" applyAlignment="1">
      <alignment vertical="center" wrapText="1"/>
    </xf>
    <xf numFmtId="2" fontId="7" fillId="0" borderId="41" xfId="0" applyNumberFormat="1" applyFont="1" applyBorder="1" applyAlignment="1">
      <alignment vertical="center" wrapText="1"/>
    </xf>
    <xf numFmtId="2" fontId="7" fillId="0" borderId="42" xfId="0" applyNumberFormat="1" applyFont="1" applyBorder="1" applyAlignment="1">
      <alignment vertical="center" wrapText="1"/>
    </xf>
    <xf numFmtId="2" fontId="7" fillId="0" borderId="61" xfId="0" applyNumberFormat="1" applyFont="1" applyBorder="1" applyAlignment="1">
      <alignment vertical="center" wrapText="1"/>
    </xf>
    <xf numFmtId="2" fontId="7" fillId="0" borderId="24" xfId="0" applyNumberFormat="1" applyFont="1" applyBorder="1" applyAlignment="1">
      <alignment vertical="center" wrapText="1"/>
    </xf>
    <xf numFmtId="0" fontId="0" fillId="6" borderId="0" xfId="0" applyFill="1" applyAlignment="1">
      <alignment horizontal="center" vertical="center"/>
    </xf>
    <xf numFmtId="0" fontId="20" fillId="2" borderId="72" xfId="0" applyFont="1" applyFill="1" applyBorder="1" applyAlignment="1">
      <alignment horizontal="center" vertical="center" wrapText="1"/>
    </xf>
    <xf numFmtId="0" fontId="20" fillId="2" borderId="5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54" xfId="0" applyFont="1" applyBorder="1" applyAlignment="1">
      <alignment horizontal="left" vertical="center" wrapText="1"/>
    </xf>
    <xf numFmtId="0" fontId="8" fillId="0" borderId="55" xfId="0" applyFont="1" applyBorder="1" applyAlignment="1">
      <alignment horizontal="left" vertical="center" wrapText="1"/>
    </xf>
    <xf numFmtId="0" fontId="8" fillId="0" borderId="56" xfId="0" applyFont="1" applyBorder="1" applyAlignment="1">
      <alignment horizontal="left" vertical="center" wrapText="1"/>
    </xf>
    <xf numFmtId="0" fontId="15" fillId="0" borderId="9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9" fillId="5" borderId="15" xfId="0" applyFont="1" applyFill="1" applyBorder="1" applyAlignment="1">
      <alignment horizontal="center" vertical="center" wrapText="1"/>
    </xf>
    <xf numFmtId="4" fontId="7" fillId="5" borderId="15" xfId="0" applyNumberFormat="1" applyFont="1" applyFill="1" applyBorder="1" applyAlignment="1">
      <alignment horizontal="center" vertical="center" wrapText="1"/>
    </xf>
    <xf numFmtId="0" fontId="8" fillId="0" borderId="63" xfId="0" applyFont="1" applyBorder="1" applyAlignment="1">
      <alignment horizontal="left" vertical="center" wrapText="1"/>
    </xf>
    <xf numFmtId="0" fontId="8" fillId="0" borderId="20" xfId="0" applyFont="1" applyBorder="1" applyAlignment="1">
      <alignment horizontal="left" vertical="center" wrapText="1"/>
    </xf>
    <xf numFmtId="0" fontId="15" fillId="0" borderId="32" xfId="0" applyFont="1" applyBorder="1" applyAlignment="1">
      <alignment horizontal="center" vertical="center" wrapText="1"/>
    </xf>
    <xf numFmtId="0" fontId="9" fillId="0" borderId="35" xfId="0" applyFont="1" applyBorder="1" applyAlignment="1">
      <alignment vertical="center" wrapText="1"/>
    </xf>
    <xf numFmtId="0" fontId="15" fillId="0" borderId="46" xfId="0" applyFont="1" applyBorder="1" applyAlignment="1">
      <alignment horizontal="center" vertical="center" wrapText="1"/>
    </xf>
    <xf numFmtId="0" fontId="15" fillId="0" borderId="48" xfId="0" applyFont="1" applyBorder="1" applyAlignment="1">
      <alignment horizontal="center" vertical="center" wrapText="1"/>
    </xf>
    <xf numFmtId="0" fontId="8" fillId="0" borderId="64" xfId="0" applyFont="1" applyBorder="1" applyAlignment="1">
      <alignment vertical="center" wrapText="1"/>
    </xf>
    <xf numFmtId="0" fontId="9" fillId="0" borderId="46" xfId="0" applyFont="1" applyBorder="1" applyAlignment="1">
      <alignment vertical="center" wrapText="1"/>
    </xf>
    <xf numFmtId="0" fontId="20" fillId="2" borderId="45" xfId="0" applyFont="1" applyFill="1" applyBorder="1" applyAlignment="1">
      <alignment horizontal="center" vertical="center" wrapText="1"/>
    </xf>
    <xf numFmtId="0" fontId="20" fillId="2" borderId="27" xfId="0" applyFont="1" applyFill="1" applyBorder="1" applyAlignment="1">
      <alignment horizontal="center" vertical="center" wrapText="1"/>
    </xf>
    <xf numFmtId="0" fontId="8" fillId="0" borderId="37" xfId="0" applyFont="1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8" fillId="0" borderId="50" xfId="0" applyFont="1" applyBorder="1" applyAlignment="1">
      <alignment vertical="center" wrapText="1"/>
    </xf>
    <xf numFmtId="0" fontId="9" fillId="0" borderId="49" xfId="0" applyFont="1" applyBorder="1" applyAlignment="1">
      <alignment horizontal="center" vertical="center" wrapText="1"/>
    </xf>
    <xf numFmtId="4" fontId="9" fillId="5" borderId="30" xfId="0" applyNumberFormat="1" applyFont="1" applyFill="1" applyBorder="1" applyAlignment="1">
      <alignment horizontal="center" vertical="center" wrapText="1"/>
    </xf>
    <xf numFmtId="0" fontId="9" fillId="5" borderId="51" xfId="0" applyFont="1" applyFill="1" applyBorder="1" applyAlignment="1">
      <alignment horizontal="center" vertical="center" wrapText="1"/>
    </xf>
    <xf numFmtId="3" fontId="9" fillId="0" borderId="30" xfId="0" applyNumberFormat="1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4" fontId="7" fillId="0" borderId="73" xfId="0" applyNumberFormat="1" applyFont="1" applyBorder="1" applyAlignment="1">
      <alignment horizontal="center" vertical="center"/>
    </xf>
    <xf numFmtId="0" fontId="7" fillId="0" borderId="74" xfId="0" applyFont="1" applyBorder="1" applyAlignment="1">
      <alignment vertical="center"/>
    </xf>
    <xf numFmtId="0" fontId="7" fillId="0" borderId="75" xfId="0" applyFont="1" applyBorder="1" applyAlignment="1">
      <alignment vertical="center"/>
    </xf>
    <xf numFmtId="4" fontId="7" fillId="0" borderId="76" xfId="0" applyNumberFormat="1" applyFont="1" applyBorder="1" applyAlignment="1">
      <alignment horizontal="center" vertical="center"/>
    </xf>
    <xf numFmtId="4" fontId="7" fillId="0" borderId="75" xfId="0" applyNumberFormat="1" applyFont="1" applyBorder="1" applyAlignment="1">
      <alignment horizontal="center" vertical="center"/>
    </xf>
    <xf numFmtId="4" fontId="12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3" borderId="3" xfId="0" applyFill="1" applyBorder="1" applyAlignment="1">
      <alignment horizontal="center" vertical="center"/>
    </xf>
    <xf numFmtId="0" fontId="15" fillId="0" borderId="51" xfId="0" applyFont="1" applyBorder="1" applyAlignment="1">
      <alignment horizontal="center" vertical="center" wrapText="1"/>
    </xf>
    <xf numFmtId="0" fontId="8" fillId="0" borderId="52" xfId="0" applyFont="1" applyBorder="1" applyAlignment="1">
      <alignment vertical="center" wrapText="1"/>
    </xf>
    <xf numFmtId="0" fontId="9" fillId="0" borderId="72" xfId="0" applyFont="1" applyBorder="1" applyAlignment="1">
      <alignment vertical="center" wrapText="1"/>
    </xf>
    <xf numFmtId="2" fontId="9" fillId="5" borderId="51" xfId="0" applyNumberFormat="1" applyFont="1" applyFill="1" applyBorder="1" applyAlignment="1">
      <alignment horizontal="center" vertical="center" wrapText="1"/>
    </xf>
    <xf numFmtId="0" fontId="7" fillId="0" borderId="77" xfId="0" applyFont="1" applyBorder="1" applyAlignment="1">
      <alignment vertical="center"/>
    </xf>
    <xf numFmtId="0" fontId="7" fillId="0" borderId="25" xfId="0" applyFont="1" applyBorder="1" applyAlignment="1">
      <alignment vertical="center"/>
    </xf>
    <xf numFmtId="0" fontId="8" fillId="2" borderId="68" xfId="0" applyFont="1" applyFill="1" applyBorder="1" applyAlignment="1">
      <alignment horizontal="center" vertical="center" wrapText="1"/>
    </xf>
    <xf numFmtId="2" fontId="9" fillId="0" borderId="68" xfId="0" applyNumberFormat="1" applyFont="1" applyBorder="1" applyAlignment="1">
      <alignment horizontal="center" vertical="center" wrapText="1"/>
    </xf>
    <xf numFmtId="2" fontId="9" fillId="0" borderId="67" xfId="0" applyNumberFormat="1" applyFont="1" applyBorder="1" applyAlignment="1">
      <alignment horizontal="center" vertical="center" wrapText="1"/>
    </xf>
    <xf numFmtId="0" fontId="7" fillId="0" borderId="77" xfId="0" applyFont="1" applyBorder="1" applyAlignment="1">
      <alignment horizontal="left" vertical="center"/>
    </xf>
    <xf numFmtId="0" fontId="7" fillId="0" borderId="76" xfId="0" applyFont="1" applyBorder="1" applyAlignment="1">
      <alignment horizontal="left" vertical="center"/>
    </xf>
    <xf numFmtId="0" fontId="7" fillId="0" borderId="78" xfId="0" applyFont="1" applyBorder="1" applyAlignment="1">
      <alignment horizontal="left" vertical="center"/>
    </xf>
    <xf numFmtId="0" fontId="7" fillId="0" borderId="25" xfId="0" applyFont="1" applyBorder="1" applyAlignment="1">
      <alignment horizontal="left" vertical="center"/>
    </xf>
    <xf numFmtId="0" fontId="15" fillId="0" borderId="72" xfId="0" applyFont="1" applyBorder="1" applyAlignment="1">
      <alignment horizontal="center" vertical="center" wrapText="1"/>
    </xf>
    <xf numFmtId="2" fontId="9" fillId="0" borderId="38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/>
    </xf>
    <xf numFmtId="0" fontId="14" fillId="4" borderId="2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/>
    </xf>
    <xf numFmtId="0" fontId="15" fillId="0" borderId="45" xfId="0" applyFont="1" applyBorder="1" applyAlignment="1">
      <alignment horizontal="center" vertical="center" wrapText="1"/>
    </xf>
    <xf numFmtId="0" fontId="15" fillId="0" borderId="43" xfId="0" applyFont="1" applyBorder="1" applyAlignment="1">
      <alignment horizontal="center" vertical="center" wrapText="1"/>
    </xf>
    <xf numFmtId="0" fontId="15" fillId="0" borderId="44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15" fillId="0" borderId="49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 wrapText="1"/>
    </xf>
    <xf numFmtId="0" fontId="9" fillId="0" borderId="45" xfId="0" applyFont="1" applyBorder="1" applyAlignment="1">
      <alignment horizontal="center" vertical="center" wrapText="1"/>
    </xf>
    <xf numFmtId="0" fontId="9" fillId="0" borderId="43" xfId="0" applyFont="1" applyBorder="1" applyAlignment="1">
      <alignment horizontal="center" vertical="center" wrapText="1"/>
    </xf>
    <xf numFmtId="0" fontId="7" fillId="5" borderId="26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4" fontId="7" fillId="5" borderId="26" xfId="0" applyNumberFormat="1" applyFont="1" applyFill="1" applyBorder="1" applyAlignment="1">
      <alignment horizontal="center" vertical="center" wrapText="1"/>
    </xf>
    <xf numFmtId="4" fontId="7" fillId="5" borderId="12" xfId="0" applyNumberFormat="1" applyFont="1" applyFill="1" applyBorder="1" applyAlignment="1">
      <alignment horizontal="center" vertical="center" wrapText="1"/>
    </xf>
    <xf numFmtId="0" fontId="15" fillId="0" borderId="26" xfId="0" applyFont="1" applyBorder="1" applyAlignment="1">
      <alignment vertical="center" wrapText="1"/>
    </xf>
    <xf numFmtId="0" fontId="15" fillId="0" borderId="30" xfId="0" applyFont="1" applyBorder="1" applyAlignment="1">
      <alignment vertical="center" wrapText="1"/>
    </xf>
    <xf numFmtId="0" fontId="15" fillId="0" borderId="12" xfId="0" applyFont="1" applyBorder="1" applyAlignment="1">
      <alignment vertical="center" wrapText="1"/>
    </xf>
    <xf numFmtId="0" fontId="9" fillId="5" borderId="26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9" fillId="5" borderId="30" xfId="0" applyFont="1" applyFill="1" applyBorder="1" applyAlignment="1">
      <alignment horizontal="center" vertical="center" wrapText="1"/>
    </xf>
    <xf numFmtId="4" fontId="9" fillId="5" borderId="26" xfId="0" applyNumberFormat="1" applyFont="1" applyFill="1" applyBorder="1" applyAlignment="1">
      <alignment horizontal="center" vertical="center" wrapText="1"/>
    </xf>
    <xf numFmtId="4" fontId="9" fillId="5" borderId="12" xfId="0" applyNumberFormat="1" applyFont="1" applyFill="1" applyBorder="1" applyAlignment="1">
      <alignment horizontal="center" vertical="center" wrapText="1"/>
    </xf>
    <xf numFmtId="4" fontId="9" fillId="5" borderId="30" xfId="0" applyNumberFormat="1" applyFont="1" applyFill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/>
    </xf>
    <xf numFmtId="0" fontId="18" fillId="0" borderId="23" xfId="0" applyFont="1" applyBorder="1" applyAlignment="1">
      <alignment horizontal="center" vertical="center"/>
    </xf>
    <xf numFmtId="0" fontId="18" fillId="0" borderId="24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 wrapText="1"/>
    </xf>
    <xf numFmtId="0" fontId="21" fillId="3" borderId="4" xfId="0" applyFont="1" applyFill="1" applyBorder="1" applyAlignment="1">
      <alignment horizontal="center" vertical="center"/>
    </xf>
    <xf numFmtId="0" fontId="21" fillId="3" borderId="5" xfId="0" applyFont="1" applyFill="1" applyBorder="1" applyAlignment="1">
      <alignment horizontal="center" vertical="center"/>
    </xf>
    <xf numFmtId="0" fontId="21" fillId="3" borderId="17" xfId="0" applyFont="1" applyFill="1" applyBorder="1" applyAlignment="1">
      <alignment horizontal="center" vertical="center"/>
    </xf>
    <xf numFmtId="0" fontId="9" fillId="0" borderId="72" xfId="0" applyFont="1" applyBorder="1" applyAlignment="1">
      <alignment horizontal="center" vertical="center" wrapText="1"/>
    </xf>
    <xf numFmtId="0" fontId="9" fillId="0" borderId="46" xfId="0" applyFont="1" applyBorder="1" applyAlignment="1">
      <alignment horizontal="center" vertical="center" wrapText="1"/>
    </xf>
    <xf numFmtId="0" fontId="9" fillId="0" borderId="53" xfId="0" applyFont="1" applyBorder="1" applyAlignment="1">
      <alignment horizontal="center" vertical="center" wrapText="1"/>
    </xf>
    <xf numFmtId="0" fontId="9" fillId="5" borderId="51" xfId="0" applyFont="1" applyFill="1" applyBorder="1" applyAlignment="1">
      <alignment horizontal="center" vertical="center" wrapText="1"/>
    </xf>
    <xf numFmtId="0" fontId="9" fillId="5" borderId="15" xfId="0" applyFont="1" applyFill="1" applyBorder="1" applyAlignment="1">
      <alignment horizontal="center" vertical="center" wrapText="1"/>
    </xf>
    <xf numFmtId="0" fontId="9" fillId="5" borderId="48" xfId="0" applyFont="1" applyFill="1" applyBorder="1" applyAlignment="1">
      <alignment horizontal="center" vertical="center" wrapText="1"/>
    </xf>
    <xf numFmtId="4" fontId="9" fillId="5" borderId="51" xfId="0" applyNumberFormat="1" applyFont="1" applyFill="1" applyBorder="1" applyAlignment="1">
      <alignment horizontal="center" vertical="center" wrapText="1"/>
    </xf>
    <xf numFmtId="4" fontId="9" fillId="5" borderId="15" xfId="0" applyNumberFormat="1" applyFont="1" applyFill="1" applyBorder="1" applyAlignment="1">
      <alignment horizontal="center" vertical="center" wrapText="1"/>
    </xf>
    <xf numFmtId="4" fontId="9" fillId="5" borderId="48" xfId="0" applyNumberFormat="1" applyFont="1" applyFill="1" applyBorder="1" applyAlignment="1">
      <alignment horizontal="center" vertical="center" wrapText="1"/>
    </xf>
    <xf numFmtId="0" fontId="8" fillId="0" borderId="37" xfId="0" applyFont="1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21" fillId="2" borderId="4" xfId="0" applyFont="1" applyFill="1" applyBorder="1" applyAlignment="1">
      <alignment horizontal="center" vertical="center" wrapText="1"/>
    </xf>
    <xf numFmtId="0" fontId="21" fillId="2" borderId="5" xfId="0" applyFont="1" applyFill="1" applyBorder="1" applyAlignment="1">
      <alignment horizontal="center" vertical="center" wrapText="1"/>
    </xf>
    <xf numFmtId="0" fontId="21" fillId="2" borderId="17" xfId="0" applyFont="1" applyFill="1" applyBorder="1" applyAlignment="1">
      <alignment horizontal="center" vertical="center" wrapText="1"/>
    </xf>
    <xf numFmtId="164" fontId="13" fillId="3" borderId="22" xfId="0" applyNumberFormat="1" applyFont="1" applyFill="1" applyBorder="1" applyAlignment="1">
      <alignment horizontal="left" vertical="center" wrapText="1"/>
    </xf>
    <xf numFmtId="164" fontId="13" fillId="3" borderId="23" xfId="0" applyNumberFormat="1" applyFont="1" applyFill="1" applyBorder="1" applyAlignment="1">
      <alignment horizontal="left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4" fontId="9" fillId="0" borderId="30" xfId="0" applyNumberFormat="1" applyFont="1" applyBorder="1" applyAlignment="1">
      <alignment horizontal="center" vertical="center" wrapText="1"/>
    </xf>
    <xf numFmtId="4" fontId="9" fillId="0" borderId="50" xfId="0" applyNumberFormat="1" applyFont="1" applyBorder="1" applyAlignment="1">
      <alignment horizontal="center" vertical="center" wrapText="1"/>
    </xf>
    <xf numFmtId="1" fontId="9" fillId="0" borderId="29" xfId="0" applyNumberFormat="1" applyFont="1" applyBorder="1" applyAlignment="1">
      <alignment horizontal="center" vertical="center" wrapText="1"/>
    </xf>
    <xf numFmtId="1" fontId="9" fillId="0" borderId="20" xfId="0" applyNumberFormat="1" applyFont="1" applyBorder="1" applyAlignment="1">
      <alignment horizontal="center" vertical="center" wrapText="1"/>
    </xf>
    <xf numFmtId="1" fontId="9" fillId="0" borderId="19" xfId="0" applyNumberFormat="1" applyFont="1" applyBorder="1" applyAlignment="1">
      <alignment horizontal="center" vertical="center" wrapText="1"/>
    </xf>
    <xf numFmtId="1" fontId="9" fillId="0" borderId="22" xfId="0" applyNumberFormat="1" applyFont="1" applyBorder="1" applyAlignment="1">
      <alignment horizontal="center" vertical="center" wrapText="1"/>
    </xf>
    <xf numFmtId="1" fontId="9" fillId="0" borderId="23" xfId="0" applyNumberFormat="1" applyFont="1" applyBorder="1" applyAlignment="1">
      <alignment horizontal="center" vertical="center" wrapText="1"/>
    </xf>
    <xf numFmtId="1" fontId="9" fillId="0" borderId="24" xfId="0" applyNumberFormat="1" applyFont="1" applyBorder="1" applyAlignment="1">
      <alignment horizontal="center" vertical="center" wrapText="1"/>
    </xf>
    <xf numFmtId="1" fontId="9" fillId="0" borderId="4" xfId="0" applyNumberFormat="1" applyFont="1" applyBorder="1" applyAlignment="1">
      <alignment horizontal="center" vertical="center" wrapText="1"/>
    </xf>
    <xf numFmtId="1" fontId="9" fillId="0" borderId="5" xfId="0" applyNumberFormat="1" applyFont="1" applyBorder="1" applyAlignment="1">
      <alignment horizontal="center" vertical="center" wrapText="1"/>
    </xf>
    <xf numFmtId="1" fontId="9" fillId="0" borderId="17" xfId="0" applyNumberFormat="1" applyFont="1" applyBorder="1" applyAlignment="1">
      <alignment horizontal="center" vertical="center" wrapText="1"/>
    </xf>
    <xf numFmtId="4" fontId="9" fillId="0" borderId="15" xfId="0" applyNumberFormat="1" applyFont="1" applyBorder="1" applyAlignment="1">
      <alignment horizontal="center" vertical="center" wrapText="1"/>
    </xf>
    <xf numFmtId="4" fontId="9" fillId="0" borderId="66" xfId="0" applyNumberFormat="1" applyFont="1" applyBorder="1" applyAlignment="1">
      <alignment horizontal="center" vertical="center" wrapText="1"/>
    </xf>
    <xf numFmtId="4" fontId="9" fillId="0" borderId="26" xfId="0" applyNumberFormat="1" applyFont="1" applyBorder="1" applyAlignment="1">
      <alignment horizontal="center" vertical="center" wrapText="1"/>
    </xf>
    <xf numFmtId="4" fontId="9" fillId="0" borderId="37" xfId="0" applyNumberFormat="1" applyFont="1" applyBorder="1" applyAlignment="1">
      <alignment horizontal="center" vertical="center" wrapText="1"/>
    </xf>
    <xf numFmtId="164" fontId="6" fillId="3" borderId="22" xfId="0" applyNumberFormat="1" applyFont="1" applyFill="1" applyBorder="1" applyAlignment="1">
      <alignment horizontal="left" vertical="center" wrapText="1"/>
    </xf>
    <xf numFmtId="164" fontId="6" fillId="3" borderId="23" xfId="0" applyNumberFormat="1" applyFont="1" applyFill="1" applyBorder="1" applyAlignment="1">
      <alignment horizontal="left" vertical="center" wrapText="1"/>
    </xf>
    <xf numFmtId="0" fontId="5" fillId="2" borderId="68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4" fontId="9" fillId="0" borderId="12" xfId="0" applyNumberFormat="1" applyFont="1" applyBorder="1" applyAlignment="1">
      <alignment horizontal="center" vertical="center" wrapText="1"/>
    </xf>
    <xf numFmtId="4" fontId="9" fillId="0" borderId="13" xfId="0" applyNumberFormat="1" applyFont="1" applyBorder="1" applyAlignment="1">
      <alignment horizontal="center" vertical="center" wrapText="1"/>
    </xf>
    <xf numFmtId="0" fontId="6" fillId="0" borderId="22" xfId="0" applyFont="1" applyBorder="1" applyAlignment="1">
      <alignment horizontal="right" vertical="center"/>
    </xf>
    <xf numFmtId="0" fontId="6" fillId="0" borderId="23" xfId="0" applyFont="1" applyBorder="1" applyAlignment="1">
      <alignment horizontal="right" vertical="center"/>
    </xf>
    <xf numFmtId="0" fontId="12" fillId="0" borderId="22" xfId="0" applyFont="1" applyBorder="1" applyAlignment="1">
      <alignment horizontal="right" vertical="center"/>
    </xf>
    <xf numFmtId="0" fontId="12" fillId="0" borderId="23" xfId="0" applyFont="1" applyBorder="1" applyAlignment="1">
      <alignment horizontal="right" vertical="center"/>
    </xf>
    <xf numFmtId="0" fontId="12" fillId="0" borderId="47" xfId="0" applyFont="1" applyBorder="1" applyAlignment="1">
      <alignment horizontal="right" vertical="center"/>
    </xf>
    <xf numFmtId="4" fontId="12" fillId="0" borderId="22" xfId="0" applyNumberFormat="1" applyFont="1" applyBorder="1" applyAlignment="1">
      <alignment horizontal="center" vertical="center"/>
    </xf>
    <xf numFmtId="4" fontId="12" fillId="0" borderId="23" xfId="0" applyNumberFormat="1" applyFont="1" applyBorder="1" applyAlignment="1">
      <alignment horizontal="center" vertical="center"/>
    </xf>
    <xf numFmtId="4" fontId="12" fillId="0" borderId="24" xfId="0" applyNumberFormat="1" applyFont="1" applyBorder="1" applyAlignment="1">
      <alignment horizontal="center" vertical="center"/>
    </xf>
    <xf numFmtId="4" fontId="13" fillId="0" borderId="22" xfId="0" applyNumberFormat="1" applyFont="1" applyBorder="1" applyAlignment="1">
      <alignment horizontal="center" vertical="center"/>
    </xf>
    <xf numFmtId="4" fontId="13" fillId="0" borderId="23" xfId="0" applyNumberFormat="1" applyFont="1" applyBorder="1" applyAlignment="1">
      <alignment horizontal="center" vertical="center"/>
    </xf>
    <xf numFmtId="4" fontId="13" fillId="0" borderId="24" xfId="0" applyNumberFormat="1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4" fontId="9" fillId="0" borderId="68" xfId="0" applyNumberFormat="1" applyFont="1" applyBorder="1" applyAlignment="1">
      <alignment horizontal="center" vertical="center" wrapText="1"/>
    </xf>
    <xf numFmtId="4" fontId="9" fillId="0" borderId="5" xfId="0" applyNumberFormat="1" applyFont="1" applyBorder="1" applyAlignment="1">
      <alignment horizontal="center" vertical="center" wrapText="1"/>
    </xf>
    <xf numFmtId="4" fontId="9" fillId="0" borderId="17" xfId="0" applyNumberFormat="1" applyFont="1" applyBorder="1" applyAlignment="1">
      <alignment horizontal="center" vertical="center" wrapText="1"/>
    </xf>
    <xf numFmtId="4" fontId="9" fillId="0" borderId="0" xfId="0" applyNumberFormat="1" applyFont="1" applyAlignment="1">
      <alignment horizontal="center" vertical="center" wrapText="1"/>
    </xf>
    <xf numFmtId="4" fontId="9" fillId="0" borderId="69" xfId="0" applyNumberFormat="1" applyFont="1" applyBorder="1" applyAlignment="1">
      <alignment horizontal="center" vertical="center" wrapText="1"/>
    </xf>
    <xf numFmtId="4" fontId="9" fillId="0" borderId="67" xfId="0" applyNumberFormat="1" applyFont="1" applyBorder="1" applyAlignment="1">
      <alignment horizontal="center" vertical="center" wrapText="1"/>
    </xf>
    <xf numFmtId="4" fontId="9" fillId="0" borderId="20" xfId="0" applyNumberFormat="1" applyFont="1" applyBorder="1" applyAlignment="1">
      <alignment horizontal="center" vertical="center" wrapText="1"/>
    </xf>
    <xf numFmtId="4" fontId="9" fillId="0" borderId="19" xfId="0" applyNumberFormat="1" applyFont="1" applyBorder="1" applyAlignment="1">
      <alignment horizontal="center" vertical="center" wrapText="1"/>
    </xf>
    <xf numFmtId="3" fontId="9" fillId="0" borderId="51" xfId="0" applyNumberFormat="1" applyFont="1" applyBorder="1" applyAlignment="1">
      <alignment horizontal="center" vertical="center" wrapText="1"/>
    </xf>
    <xf numFmtId="3" fontId="9" fillId="0" borderId="15" xfId="0" applyNumberFormat="1" applyFont="1" applyBorder="1" applyAlignment="1">
      <alignment horizontal="center" vertical="center" wrapText="1"/>
    </xf>
    <xf numFmtId="3" fontId="9" fillId="0" borderId="4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right" vertical="center"/>
    </xf>
    <xf numFmtId="0" fontId="5" fillId="2" borderId="22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4" fontId="7" fillId="0" borderId="77" xfId="0" applyNumberFormat="1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76" xfId="0" applyFont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5" fillId="2" borderId="38" xfId="0" applyFont="1" applyFill="1" applyBorder="1" applyAlignment="1">
      <alignment horizontal="center" vertical="center" wrapText="1"/>
    </xf>
    <xf numFmtId="3" fontId="7" fillId="0" borderId="51" xfId="0" applyNumberFormat="1" applyFont="1" applyBorder="1" applyAlignment="1">
      <alignment horizontal="center" vertical="center" wrapText="1"/>
    </xf>
    <xf numFmtId="3" fontId="7" fillId="0" borderId="15" xfId="0" applyNumberFormat="1" applyFont="1" applyBorder="1" applyAlignment="1">
      <alignment horizontal="center" vertical="center" wrapText="1"/>
    </xf>
    <xf numFmtId="3" fontId="7" fillId="0" borderId="16" xfId="0" applyNumberFormat="1" applyFont="1" applyBorder="1" applyAlignment="1">
      <alignment horizontal="center" vertical="center" wrapText="1"/>
    </xf>
    <xf numFmtId="4" fontId="7" fillId="0" borderId="68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4" fontId="7" fillId="0" borderId="17" xfId="0" applyNumberFormat="1" applyFont="1" applyBorder="1" applyAlignment="1">
      <alignment horizontal="center" vertical="center" wrapText="1"/>
    </xf>
    <xf numFmtId="4" fontId="7" fillId="0" borderId="66" xfId="0" applyNumberFormat="1" applyFont="1" applyBorder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4" fontId="7" fillId="0" borderId="69" xfId="0" applyNumberFormat="1" applyFont="1" applyBorder="1" applyAlignment="1">
      <alignment horizontal="center" vertical="center" wrapText="1"/>
    </xf>
    <xf numFmtId="4" fontId="9" fillId="0" borderId="60" xfId="0" applyNumberFormat="1" applyFont="1" applyBorder="1" applyAlignment="1">
      <alignment horizontal="center" vertical="center" wrapText="1"/>
    </xf>
    <xf numFmtId="4" fontId="9" fillId="0" borderId="61" xfId="0" applyNumberFormat="1" applyFont="1" applyBorder="1" applyAlignment="1">
      <alignment horizontal="center" vertical="center" wrapText="1"/>
    </xf>
    <xf numFmtId="4" fontId="9" fillId="0" borderId="38" xfId="0" applyNumberFormat="1" applyFont="1" applyBorder="1" applyAlignment="1">
      <alignment horizontal="center" vertical="center" wrapText="1"/>
    </xf>
    <xf numFmtId="4" fontId="9" fillId="0" borderId="23" xfId="0" applyNumberFormat="1" applyFont="1" applyBorder="1" applyAlignment="1">
      <alignment horizontal="center" vertical="center" wrapText="1"/>
    </xf>
    <xf numFmtId="4" fontId="9" fillId="0" borderId="24" xfId="0" applyNumberFormat="1" applyFont="1" applyBorder="1" applyAlignment="1">
      <alignment horizontal="center" vertical="center" wrapText="1"/>
    </xf>
    <xf numFmtId="0" fontId="12" fillId="0" borderId="22" xfId="0" applyFont="1" applyBorder="1" applyAlignment="1">
      <alignment horizontal="right" vertical="center" wrapText="1"/>
    </xf>
    <xf numFmtId="0" fontId="12" fillId="0" borderId="23" xfId="0" applyFont="1" applyBorder="1" applyAlignment="1">
      <alignment horizontal="right" vertical="center" wrapText="1"/>
    </xf>
    <xf numFmtId="0" fontId="12" fillId="0" borderId="24" xfId="0" applyFont="1" applyBorder="1" applyAlignment="1">
      <alignment horizontal="right" vertical="center" wrapText="1"/>
    </xf>
    <xf numFmtId="4" fontId="9" fillId="0" borderId="14" xfId="0" applyNumberFormat="1" applyFont="1" applyBorder="1" applyAlignment="1">
      <alignment horizontal="center" vertical="center" wrapText="1"/>
    </xf>
    <xf numFmtId="4" fontId="9" fillId="0" borderId="40" xfId="0" applyNumberFormat="1" applyFont="1" applyBorder="1" applyAlignment="1">
      <alignment horizontal="center" vertical="center" wrapText="1"/>
    </xf>
    <xf numFmtId="4" fontId="9" fillId="0" borderId="70" xfId="0" applyNumberFormat="1" applyFont="1" applyBorder="1" applyAlignment="1">
      <alignment horizontal="center" vertical="center" wrapText="1"/>
    </xf>
    <xf numFmtId="4" fontId="9" fillId="0" borderId="71" xfId="0" applyNumberFormat="1" applyFont="1" applyBorder="1" applyAlignment="1">
      <alignment horizontal="center" vertical="center" wrapText="1"/>
    </xf>
    <xf numFmtId="4" fontId="9" fillId="0" borderId="41" xfId="0" applyNumberFormat="1" applyFont="1" applyBorder="1" applyAlignment="1">
      <alignment horizontal="center" vertical="center" wrapText="1"/>
    </xf>
    <xf numFmtId="4" fontId="9" fillId="0" borderId="62" xfId="0" applyNumberFormat="1" applyFont="1" applyBorder="1" applyAlignment="1">
      <alignment horizontal="center" vertical="center" wrapText="1"/>
    </xf>
    <xf numFmtId="4" fontId="9" fillId="0" borderId="42" xfId="0" applyNumberFormat="1" applyFont="1" applyBorder="1" applyAlignment="1">
      <alignment horizontal="center" vertical="center" wrapText="1"/>
    </xf>
    <xf numFmtId="0" fontId="12" fillId="0" borderId="24" xfId="0" applyFont="1" applyBorder="1" applyAlignment="1">
      <alignment horizontal="right" vertical="center"/>
    </xf>
    <xf numFmtId="0" fontId="10" fillId="0" borderId="22" xfId="0" applyFont="1" applyBorder="1" applyAlignment="1">
      <alignment horizontal="right" vertical="center"/>
    </xf>
    <xf numFmtId="0" fontId="10" fillId="0" borderId="23" xfId="0" applyFont="1" applyBorder="1" applyAlignment="1">
      <alignment horizontal="right" vertical="center"/>
    </xf>
    <xf numFmtId="0" fontId="10" fillId="0" borderId="24" xfId="0" applyFont="1" applyBorder="1" applyAlignment="1">
      <alignment horizontal="right" vertical="center"/>
    </xf>
    <xf numFmtId="0" fontId="8" fillId="2" borderId="38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4" fontId="7" fillId="0" borderId="27" xfId="0" applyNumberFormat="1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6D99EA-1006-4F44-9E1D-4B0D211D1158}">
  <sheetPr>
    <tabColor rgb="FFFF0000"/>
    <pageSetUpPr fitToPage="1"/>
  </sheetPr>
  <dimension ref="A1:H48"/>
  <sheetViews>
    <sheetView view="pageBreakPreview" topLeftCell="A8" zoomScale="115" zoomScaleNormal="100" zoomScaleSheetLayoutView="115" workbookViewId="0">
      <selection activeCell="C37" sqref="C37"/>
    </sheetView>
  </sheetViews>
  <sheetFormatPr baseColWidth="10" defaultRowHeight="15" x14ac:dyDescent="0.25"/>
  <cols>
    <col min="1" max="1" width="11.42578125" style="2"/>
    <col min="2" max="2" width="29.85546875" style="3" customWidth="1"/>
    <col min="3" max="3" width="33.42578125" style="3" customWidth="1"/>
    <col min="4" max="4" width="14" style="3" bestFit="1" customWidth="1"/>
    <col min="5" max="16384" width="11.42578125" style="3"/>
  </cols>
  <sheetData>
    <row r="1" spans="1:8" ht="15.75" thickBot="1" x14ac:dyDescent="0.3"/>
    <row r="2" spans="1:8" ht="55.5" customHeight="1" thickBot="1" x14ac:dyDescent="0.3">
      <c r="A2" s="153" t="s">
        <v>65</v>
      </c>
      <c r="B2" s="154"/>
      <c r="C2" s="154"/>
      <c r="D2" s="154"/>
      <c r="E2" s="154"/>
      <c r="F2" s="154"/>
      <c r="G2" s="154"/>
      <c r="H2" s="155"/>
    </row>
    <row r="3" spans="1:8" ht="15.75" thickBot="1" x14ac:dyDescent="0.3"/>
    <row r="4" spans="1:8" ht="50.1" customHeight="1" thickBot="1" x14ac:dyDescent="0.3">
      <c r="A4" s="124" t="s">
        <v>58</v>
      </c>
      <c r="B4" s="125"/>
      <c r="E4" s="122" t="s">
        <v>60</v>
      </c>
      <c r="F4" s="122"/>
      <c r="G4" s="122"/>
      <c r="H4" s="122"/>
    </row>
    <row r="5" spans="1:8" s="22" customFormat="1" ht="41.25" customHeight="1" thickBot="1" x14ac:dyDescent="0.3">
      <c r="A5" s="126" t="s">
        <v>0</v>
      </c>
      <c r="B5" s="127"/>
      <c r="C5" s="127"/>
      <c r="D5" s="19" t="s">
        <v>1</v>
      </c>
      <c r="E5" s="35" t="s">
        <v>2</v>
      </c>
      <c r="F5" s="21" t="s">
        <v>3</v>
      </c>
    </row>
    <row r="6" spans="1:8" s="22" customFormat="1" ht="41.25" customHeight="1" x14ac:dyDescent="0.25">
      <c r="A6" s="128" t="s">
        <v>100</v>
      </c>
      <c r="B6" s="131" t="s">
        <v>40</v>
      </c>
      <c r="C6" s="23" t="s">
        <v>61</v>
      </c>
      <c r="D6" s="37" t="s">
        <v>94</v>
      </c>
      <c r="E6" s="53"/>
      <c r="F6" s="48"/>
    </row>
    <row r="7" spans="1:8" s="22" customFormat="1" ht="41.25" customHeight="1" x14ac:dyDescent="0.25">
      <c r="A7" s="129"/>
      <c r="B7" s="132"/>
      <c r="C7" s="25" t="s">
        <v>10</v>
      </c>
      <c r="D7" s="38" t="s">
        <v>76</v>
      </c>
      <c r="E7" s="54"/>
      <c r="F7" s="49"/>
    </row>
    <row r="8" spans="1:8" s="22" customFormat="1" ht="41.25" customHeight="1" x14ac:dyDescent="0.25">
      <c r="A8" s="129"/>
      <c r="B8" s="132"/>
      <c r="C8" s="25" t="s">
        <v>11</v>
      </c>
      <c r="D8" s="39" t="s">
        <v>80</v>
      </c>
      <c r="E8" s="54"/>
      <c r="F8" s="49"/>
    </row>
    <row r="9" spans="1:8" s="22" customFormat="1" ht="41.25" customHeight="1" x14ac:dyDescent="0.25">
      <c r="A9" s="129"/>
      <c r="B9" s="132"/>
      <c r="C9" s="25" t="s">
        <v>62</v>
      </c>
      <c r="D9" s="39" t="s">
        <v>81</v>
      </c>
      <c r="E9" s="54"/>
      <c r="F9" s="49"/>
    </row>
    <row r="10" spans="1:8" s="22" customFormat="1" ht="41.25" customHeight="1" thickBot="1" x14ac:dyDescent="0.3">
      <c r="A10" s="130"/>
      <c r="B10" s="133"/>
      <c r="C10" s="40" t="s">
        <v>63</v>
      </c>
      <c r="D10" s="41" t="s">
        <v>82</v>
      </c>
      <c r="E10" s="55"/>
      <c r="F10" s="50"/>
    </row>
    <row r="11" spans="1:8" s="22" customFormat="1" ht="41.25" customHeight="1" x14ac:dyDescent="0.25">
      <c r="A11" s="128" t="s">
        <v>101</v>
      </c>
      <c r="B11" s="131" t="s">
        <v>41</v>
      </c>
      <c r="C11" s="23" t="s">
        <v>10</v>
      </c>
      <c r="D11" s="37" t="s">
        <v>83</v>
      </c>
      <c r="E11" s="53"/>
      <c r="F11" s="51"/>
    </row>
    <row r="12" spans="1:8" s="22" customFormat="1" ht="41.25" customHeight="1" x14ac:dyDescent="0.25">
      <c r="A12" s="129"/>
      <c r="B12" s="132"/>
      <c r="C12" s="25" t="s">
        <v>12</v>
      </c>
      <c r="D12" s="39" t="s">
        <v>59</v>
      </c>
      <c r="E12" s="54"/>
      <c r="F12" s="49"/>
    </row>
    <row r="13" spans="1:8" s="22" customFormat="1" ht="41.25" customHeight="1" thickBot="1" x14ac:dyDescent="0.3">
      <c r="A13" s="134"/>
      <c r="B13" s="156"/>
      <c r="C13" s="26" t="s">
        <v>62</v>
      </c>
      <c r="D13" s="39" t="s">
        <v>59</v>
      </c>
      <c r="E13" s="57"/>
      <c r="F13" s="62"/>
    </row>
    <row r="14" spans="1:8" s="22" customFormat="1" ht="41.25" customHeight="1" thickBot="1" x14ac:dyDescent="0.3">
      <c r="A14" s="30" t="s">
        <v>102</v>
      </c>
      <c r="B14" s="31" t="s">
        <v>42</v>
      </c>
      <c r="C14" s="32" t="s">
        <v>64</v>
      </c>
      <c r="D14" s="42" t="s">
        <v>84</v>
      </c>
      <c r="E14" s="56"/>
      <c r="F14" s="52"/>
    </row>
    <row r="15" spans="1:8" ht="15.75" thickBot="1" x14ac:dyDescent="0.3">
      <c r="A15" s="123"/>
      <c r="B15" s="123"/>
      <c r="C15" s="123"/>
      <c r="D15" s="123"/>
      <c r="E15" s="123"/>
      <c r="F15" s="123"/>
      <c r="G15" s="123"/>
      <c r="H15" s="123"/>
    </row>
    <row r="16" spans="1:8" ht="50.1" customHeight="1" thickBot="1" x14ac:dyDescent="0.3">
      <c r="A16" s="124" t="s">
        <v>57</v>
      </c>
      <c r="B16" s="125"/>
      <c r="E16" s="122" t="s">
        <v>60</v>
      </c>
      <c r="F16" s="122"/>
      <c r="G16" s="122"/>
      <c r="H16" s="122"/>
    </row>
    <row r="17" spans="1:6" s="22" customFormat="1" ht="50.1" customHeight="1" thickBot="1" x14ac:dyDescent="0.3">
      <c r="A17" s="157" t="s">
        <v>96</v>
      </c>
      <c r="B17" s="158"/>
      <c r="C17" s="159"/>
      <c r="D17" s="88" t="s">
        <v>1</v>
      </c>
      <c r="E17" s="43" t="s">
        <v>2</v>
      </c>
      <c r="F17" s="89" t="s">
        <v>14</v>
      </c>
    </row>
    <row r="18" spans="1:6" s="22" customFormat="1" ht="50.1" customHeight="1" x14ac:dyDescent="0.25">
      <c r="A18" s="128" t="s">
        <v>7</v>
      </c>
      <c r="B18" s="135" t="s">
        <v>15</v>
      </c>
      <c r="C18" s="90" t="s">
        <v>16</v>
      </c>
      <c r="D18" s="138" t="s">
        <v>73</v>
      </c>
      <c r="E18" s="140"/>
      <c r="F18" s="142"/>
    </row>
    <row r="19" spans="1:6" s="22" customFormat="1" ht="49.5" customHeight="1" x14ac:dyDescent="0.25">
      <c r="A19" s="129"/>
      <c r="B19" s="136"/>
      <c r="C19" s="91" t="s">
        <v>17</v>
      </c>
      <c r="D19" s="139"/>
      <c r="E19" s="141"/>
      <c r="F19" s="143"/>
    </row>
    <row r="20" spans="1:6" s="22" customFormat="1" ht="50.1" customHeight="1" x14ac:dyDescent="0.25">
      <c r="A20" s="129"/>
      <c r="B20" s="136"/>
      <c r="C20" s="91" t="s">
        <v>18</v>
      </c>
      <c r="D20" s="139"/>
      <c r="E20" s="141"/>
      <c r="F20" s="143"/>
    </row>
    <row r="21" spans="1:6" s="22" customFormat="1" ht="50.1" customHeight="1" thickBot="1" x14ac:dyDescent="0.3">
      <c r="A21" s="134"/>
      <c r="B21" s="137"/>
      <c r="C21" s="92" t="s">
        <v>108</v>
      </c>
      <c r="D21" s="93" t="s">
        <v>98</v>
      </c>
      <c r="E21" s="57"/>
      <c r="F21" s="94"/>
    </row>
    <row r="22" spans="1:6" s="22" customFormat="1" ht="50.1" customHeight="1" x14ac:dyDescent="0.25">
      <c r="A22" s="128" t="s">
        <v>8</v>
      </c>
      <c r="B22" s="144" t="s">
        <v>19</v>
      </c>
      <c r="C22" s="90" t="s">
        <v>20</v>
      </c>
      <c r="D22" s="138" t="s">
        <v>99</v>
      </c>
      <c r="E22" s="147"/>
      <c r="F22" s="150"/>
    </row>
    <row r="23" spans="1:6" s="22" customFormat="1" ht="50.1" customHeight="1" x14ac:dyDescent="0.25">
      <c r="A23" s="129"/>
      <c r="B23" s="146"/>
      <c r="C23" s="91" t="s">
        <v>21</v>
      </c>
      <c r="D23" s="139"/>
      <c r="E23" s="148"/>
      <c r="F23" s="151"/>
    </row>
    <row r="24" spans="1:6" s="22" customFormat="1" ht="50.1" customHeight="1" thickBot="1" x14ac:dyDescent="0.3">
      <c r="A24" s="134"/>
      <c r="B24" s="145"/>
      <c r="C24" s="92" t="s">
        <v>22</v>
      </c>
      <c r="D24" s="139"/>
      <c r="E24" s="149"/>
      <c r="F24" s="152"/>
    </row>
    <row r="25" spans="1:6" s="22" customFormat="1" ht="50.1" customHeight="1" x14ac:dyDescent="0.25">
      <c r="A25" s="128" t="s">
        <v>9</v>
      </c>
      <c r="B25" s="144" t="s">
        <v>23</v>
      </c>
      <c r="C25" s="90" t="s">
        <v>109</v>
      </c>
      <c r="D25" s="160" t="s">
        <v>98</v>
      </c>
      <c r="E25" s="147"/>
      <c r="F25" s="150"/>
    </row>
    <row r="26" spans="1:6" s="22" customFormat="1" ht="50.1" customHeight="1" thickBot="1" x14ac:dyDescent="0.3">
      <c r="A26" s="134"/>
      <c r="B26" s="145"/>
      <c r="C26" s="92" t="s">
        <v>24</v>
      </c>
      <c r="D26" s="161"/>
      <c r="E26" s="149"/>
      <c r="F26" s="152"/>
    </row>
    <row r="27" spans="1:6" s="22" customFormat="1" ht="50.1" customHeight="1" x14ac:dyDescent="0.25">
      <c r="A27" s="128" t="s">
        <v>103</v>
      </c>
      <c r="B27" s="144" t="s">
        <v>25</v>
      </c>
      <c r="C27" s="90" t="s">
        <v>26</v>
      </c>
      <c r="D27" s="160" t="s">
        <v>73</v>
      </c>
      <c r="E27" s="147"/>
      <c r="F27" s="150"/>
    </row>
    <row r="28" spans="1:6" s="22" customFormat="1" ht="50.1" customHeight="1" thickBot="1" x14ac:dyDescent="0.3">
      <c r="A28" s="134"/>
      <c r="B28" s="145"/>
      <c r="C28" s="92" t="s">
        <v>27</v>
      </c>
      <c r="D28" s="161"/>
      <c r="E28" s="149"/>
      <c r="F28" s="152"/>
    </row>
    <row r="29" spans="1:6" s="22" customFormat="1" ht="50.1" customHeight="1" x14ac:dyDescent="0.25">
      <c r="A29" s="128" t="s">
        <v>104</v>
      </c>
      <c r="B29" s="135" t="s">
        <v>28</v>
      </c>
      <c r="C29" s="169" t="s">
        <v>29</v>
      </c>
      <c r="D29" s="160" t="s">
        <v>72</v>
      </c>
      <c r="E29" s="163"/>
      <c r="F29" s="166"/>
    </row>
    <row r="30" spans="1:6" s="22" customFormat="1" ht="50.1" customHeight="1" x14ac:dyDescent="0.25">
      <c r="A30" s="129"/>
      <c r="B30" s="136"/>
      <c r="C30" s="170"/>
      <c r="D30" s="162"/>
      <c r="E30" s="164"/>
      <c r="F30" s="167"/>
    </row>
    <row r="31" spans="1:6" s="22" customFormat="1" ht="50.1" customHeight="1" x14ac:dyDescent="0.25">
      <c r="A31" s="129"/>
      <c r="B31" s="136"/>
      <c r="C31" s="91" t="s">
        <v>30</v>
      </c>
      <c r="D31" s="162"/>
      <c r="E31" s="164"/>
      <c r="F31" s="167"/>
    </row>
    <row r="32" spans="1:6" s="22" customFormat="1" ht="50.1" customHeight="1" x14ac:dyDescent="0.25">
      <c r="A32" s="129"/>
      <c r="B32" s="136"/>
      <c r="C32" s="91" t="s">
        <v>31</v>
      </c>
      <c r="D32" s="162"/>
      <c r="E32" s="164"/>
      <c r="F32" s="167"/>
    </row>
    <row r="33" spans="1:8" s="22" customFormat="1" ht="50.1" customHeight="1" thickBot="1" x14ac:dyDescent="0.3">
      <c r="A33" s="134"/>
      <c r="B33" s="137"/>
      <c r="C33" s="92" t="s">
        <v>32</v>
      </c>
      <c r="D33" s="161"/>
      <c r="E33" s="165"/>
      <c r="F33" s="168"/>
    </row>
    <row r="34" spans="1:8" x14ac:dyDescent="0.25">
      <c r="A34" s="123"/>
      <c r="B34" s="123"/>
      <c r="C34" s="123"/>
      <c r="D34" s="123"/>
      <c r="E34" s="123"/>
      <c r="F34" s="123"/>
      <c r="G34" s="123"/>
      <c r="H34" s="123"/>
    </row>
    <row r="35" spans="1:8" ht="50.1" customHeight="1" thickBot="1" x14ac:dyDescent="0.3">
      <c r="E35" s="122" t="s">
        <v>60</v>
      </c>
      <c r="F35" s="122"/>
      <c r="G35" s="122"/>
      <c r="H35" s="122"/>
    </row>
    <row r="36" spans="1:8" s="22" customFormat="1" ht="50.1" customHeight="1" thickBot="1" x14ac:dyDescent="0.3">
      <c r="A36" s="171" t="s">
        <v>95</v>
      </c>
      <c r="B36" s="172"/>
      <c r="C36" s="173"/>
      <c r="D36" s="69" t="s">
        <v>1</v>
      </c>
      <c r="E36" s="46" t="s">
        <v>2</v>
      </c>
      <c r="F36" s="70" t="s">
        <v>14</v>
      </c>
    </row>
    <row r="37" spans="1:8" s="22" customFormat="1" ht="50.1" customHeight="1" thickBot="1" x14ac:dyDescent="0.3">
      <c r="A37" s="30" t="s">
        <v>105</v>
      </c>
      <c r="B37" s="82" t="s">
        <v>34</v>
      </c>
      <c r="C37" s="32" t="s">
        <v>110</v>
      </c>
      <c r="D37" s="83" t="s">
        <v>71</v>
      </c>
      <c r="E37" s="56"/>
      <c r="F37" s="58"/>
    </row>
    <row r="38" spans="1:8" s="22" customFormat="1" ht="50.1" customHeight="1" thickBot="1" x14ac:dyDescent="0.3">
      <c r="A38" s="84" t="s">
        <v>106</v>
      </c>
      <c r="B38" s="85" t="s">
        <v>35</v>
      </c>
      <c r="C38" s="86" t="s">
        <v>36</v>
      </c>
      <c r="D38" s="87" t="s">
        <v>73</v>
      </c>
      <c r="E38" s="59"/>
      <c r="F38" s="60"/>
    </row>
    <row r="39" spans="1:8" s="22" customFormat="1" ht="50.1" customHeight="1" thickBot="1" x14ac:dyDescent="0.3">
      <c r="A39" s="30" t="s">
        <v>107</v>
      </c>
      <c r="B39" s="82" t="s">
        <v>38</v>
      </c>
      <c r="C39" s="32" t="s">
        <v>39</v>
      </c>
      <c r="D39" s="87" t="s">
        <v>73</v>
      </c>
      <c r="E39" s="56"/>
      <c r="F39" s="58"/>
    </row>
    <row r="40" spans="1:8" ht="15.75" thickBot="1" x14ac:dyDescent="0.3"/>
    <row r="41" spans="1:8" ht="50.1" customHeight="1" thickBot="1" x14ac:dyDescent="0.3">
      <c r="A41" s="124" t="s">
        <v>56</v>
      </c>
      <c r="B41" s="125"/>
      <c r="E41" s="122" t="s">
        <v>60</v>
      </c>
      <c r="F41" s="122"/>
      <c r="G41" s="122"/>
      <c r="H41" s="122"/>
    </row>
    <row r="42" spans="1:8" s="71" customFormat="1" ht="50.1" customHeight="1" thickBot="1" x14ac:dyDescent="0.3">
      <c r="A42" s="174" t="s">
        <v>45</v>
      </c>
      <c r="B42" s="175"/>
      <c r="C42" s="175"/>
      <c r="D42" s="69" t="s">
        <v>1</v>
      </c>
      <c r="E42" s="46" t="s">
        <v>2</v>
      </c>
      <c r="F42" s="70" t="s">
        <v>75</v>
      </c>
    </row>
    <row r="43" spans="1:8" s="71" customFormat="1" ht="50.1" customHeight="1" x14ac:dyDescent="0.25">
      <c r="A43" s="176" t="s">
        <v>46</v>
      </c>
      <c r="B43" s="182" t="s">
        <v>47</v>
      </c>
      <c r="C43" s="72" t="s">
        <v>48</v>
      </c>
      <c r="D43" s="6" t="s">
        <v>70</v>
      </c>
      <c r="E43" s="53"/>
      <c r="F43" s="48"/>
    </row>
    <row r="44" spans="1:8" s="71" customFormat="1" ht="50.1" customHeight="1" x14ac:dyDescent="0.25">
      <c r="A44" s="180"/>
      <c r="B44" s="183"/>
      <c r="C44" s="73" t="s">
        <v>49</v>
      </c>
      <c r="D44" s="5" t="s">
        <v>70</v>
      </c>
      <c r="E44" s="54"/>
      <c r="F44" s="49"/>
    </row>
    <row r="45" spans="1:8" s="71" customFormat="1" ht="50.1" customHeight="1" thickBot="1" x14ac:dyDescent="0.3">
      <c r="A45" s="181"/>
      <c r="B45" s="184"/>
      <c r="C45" s="74" t="s">
        <v>50</v>
      </c>
      <c r="D45" s="7" t="s">
        <v>70</v>
      </c>
      <c r="E45" s="57"/>
      <c r="F45" s="62"/>
    </row>
    <row r="46" spans="1:8" s="71" customFormat="1" ht="50.1" customHeight="1" thickBot="1" x14ac:dyDescent="0.3">
      <c r="A46" s="75" t="s">
        <v>51</v>
      </c>
      <c r="B46" s="76" t="s">
        <v>52</v>
      </c>
      <c r="C46" s="77" t="s">
        <v>53</v>
      </c>
      <c r="D46" s="11" t="s">
        <v>77</v>
      </c>
      <c r="E46" s="78"/>
      <c r="F46" s="79"/>
    </row>
    <row r="47" spans="1:8" s="71" customFormat="1" ht="56.25" x14ac:dyDescent="0.25">
      <c r="A47" s="176" t="s">
        <v>37</v>
      </c>
      <c r="B47" s="178" t="s">
        <v>42</v>
      </c>
      <c r="C47" s="80" t="s">
        <v>54</v>
      </c>
      <c r="D47" s="6" t="s">
        <v>78</v>
      </c>
      <c r="E47" s="53"/>
      <c r="F47" s="51"/>
    </row>
    <row r="48" spans="1:8" s="71" customFormat="1" ht="57" thickBot="1" x14ac:dyDescent="0.3">
      <c r="A48" s="177"/>
      <c r="B48" s="179"/>
      <c r="C48" s="81" t="s">
        <v>55</v>
      </c>
      <c r="D48" s="7" t="s">
        <v>78</v>
      </c>
      <c r="E48" s="57"/>
      <c r="F48" s="62"/>
    </row>
  </sheetData>
  <mergeCells count="48">
    <mergeCell ref="A36:C36"/>
    <mergeCell ref="A41:B41"/>
    <mergeCell ref="A42:C42"/>
    <mergeCell ref="E41:H41"/>
    <mergeCell ref="A47:A48"/>
    <mergeCell ref="B47:B48"/>
    <mergeCell ref="A43:A45"/>
    <mergeCell ref="B43:B45"/>
    <mergeCell ref="D29:D33"/>
    <mergeCell ref="E29:E33"/>
    <mergeCell ref="F29:F33"/>
    <mergeCell ref="A29:A33"/>
    <mergeCell ref="B29:B33"/>
    <mergeCell ref="C29:C30"/>
    <mergeCell ref="A27:A28"/>
    <mergeCell ref="B27:B28"/>
    <mergeCell ref="E27:E28"/>
    <mergeCell ref="F27:F28"/>
    <mergeCell ref="D25:D26"/>
    <mergeCell ref="D27:D28"/>
    <mergeCell ref="E25:E26"/>
    <mergeCell ref="F25:F26"/>
    <mergeCell ref="B22:B24"/>
    <mergeCell ref="E22:E24"/>
    <mergeCell ref="F22:F24"/>
    <mergeCell ref="A2:H2"/>
    <mergeCell ref="A11:A13"/>
    <mergeCell ref="B11:B13"/>
    <mergeCell ref="A16:B16"/>
    <mergeCell ref="A17:C17"/>
    <mergeCell ref="A15:H15"/>
    <mergeCell ref="E16:H16"/>
    <mergeCell ref="E35:H35"/>
    <mergeCell ref="A34:H34"/>
    <mergeCell ref="A4:B4"/>
    <mergeCell ref="A5:C5"/>
    <mergeCell ref="A6:A10"/>
    <mergeCell ref="B6:B10"/>
    <mergeCell ref="E4:H4"/>
    <mergeCell ref="A18:A21"/>
    <mergeCell ref="B18:B21"/>
    <mergeCell ref="D18:D20"/>
    <mergeCell ref="E18:E20"/>
    <mergeCell ref="F18:F20"/>
    <mergeCell ref="D22:D24"/>
    <mergeCell ref="A25:A26"/>
    <mergeCell ref="B25:B26"/>
    <mergeCell ref="A22:A24"/>
  </mergeCells>
  <pageMargins left="0.7" right="0.7" top="0.75" bottom="0.75" header="0.3" footer="0.3"/>
  <pageSetup paperSize="8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B88EF9-23E1-4476-93A2-02386BCB1286}">
  <sheetPr>
    <tabColor rgb="FFFF0000"/>
    <pageSetUpPr fitToPage="1"/>
  </sheetPr>
  <dimension ref="A2:N60"/>
  <sheetViews>
    <sheetView tabSelected="1" view="pageBreakPreview" zoomScale="85" zoomScaleNormal="100" zoomScaleSheetLayoutView="85" workbookViewId="0">
      <selection activeCell="M7" sqref="M7"/>
    </sheetView>
  </sheetViews>
  <sheetFormatPr baseColWidth="10" defaultRowHeight="15" x14ac:dyDescent="0.25"/>
  <cols>
    <col min="1" max="1" width="11.42578125" style="2"/>
    <col min="2" max="2" width="29.85546875" style="3" customWidth="1"/>
    <col min="3" max="3" width="33.42578125" style="3" customWidth="1"/>
    <col min="4" max="4" width="14" style="3" bestFit="1" customWidth="1"/>
    <col min="5" max="8" width="11.42578125" style="3"/>
    <col min="9" max="9" width="8.85546875" style="3" bestFit="1" customWidth="1"/>
    <col min="10" max="10" width="5.5703125" style="3" bestFit="1" customWidth="1"/>
    <col min="11" max="11" width="5.7109375" style="3" customWidth="1"/>
    <col min="12" max="12" width="11.42578125" style="3"/>
    <col min="13" max="13" width="91.5703125" style="2" customWidth="1"/>
    <col min="14" max="14" width="58.140625" style="3" bestFit="1" customWidth="1"/>
    <col min="15" max="16384" width="11.42578125" style="3"/>
  </cols>
  <sheetData>
    <row r="2" spans="1:14" x14ac:dyDescent="0.25">
      <c r="A2" s="68"/>
      <c r="B2" s="3" t="s">
        <v>85</v>
      </c>
    </row>
    <row r="3" spans="1:14" ht="15.75" thickBot="1" x14ac:dyDescent="0.3"/>
    <row r="4" spans="1:14" ht="55.5" customHeight="1" thickBot="1" x14ac:dyDescent="0.3">
      <c r="A4" s="153" t="s">
        <v>74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5"/>
    </row>
    <row r="5" spans="1:14" ht="15.75" thickBot="1" x14ac:dyDescent="0.3"/>
    <row r="6" spans="1:14" ht="50.1" customHeight="1" thickBot="1" x14ac:dyDescent="0.3">
      <c r="A6" s="124" t="s">
        <v>58</v>
      </c>
      <c r="B6" s="125"/>
      <c r="E6" s="122" t="s">
        <v>60</v>
      </c>
      <c r="F6" s="122"/>
      <c r="G6" s="122"/>
      <c r="H6" s="122"/>
    </row>
    <row r="7" spans="1:14" s="22" customFormat="1" ht="41.25" customHeight="1" thickBot="1" x14ac:dyDescent="0.3">
      <c r="A7" s="126" t="s">
        <v>0</v>
      </c>
      <c r="B7" s="127"/>
      <c r="C7" s="127"/>
      <c r="D7" s="19" t="s">
        <v>1</v>
      </c>
      <c r="E7" s="35" t="s">
        <v>2</v>
      </c>
      <c r="F7" s="15" t="s">
        <v>3</v>
      </c>
      <c r="G7" s="15" t="s">
        <v>4</v>
      </c>
      <c r="H7" s="270" t="s">
        <v>5</v>
      </c>
      <c r="I7" s="271"/>
      <c r="J7" s="271"/>
      <c r="K7" s="272"/>
      <c r="L7" s="21" t="s">
        <v>6</v>
      </c>
      <c r="M7" s="20" t="s">
        <v>43</v>
      </c>
    </row>
    <row r="8" spans="1:14" s="22" customFormat="1" ht="41.25" customHeight="1" x14ac:dyDescent="0.25">
      <c r="A8" s="128" t="s">
        <v>7</v>
      </c>
      <c r="B8" s="131" t="s">
        <v>40</v>
      </c>
      <c r="C8" s="23" t="s">
        <v>61</v>
      </c>
      <c r="D8" s="37" t="s">
        <v>94</v>
      </c>
      <c r="E8" s="53"/>
      <c r="F8" s="48"/>
      <c r="G8" s="6">
        <v>60</v>
      </c>
      <c r="H8" s="199">
        <f>+G8*F8*E8</f>
        <v>0</v>
      </c>
      <c r="I8" s="264"/>
      <c r="J8" s="264"/>
      <c r="K8" s="265"/>
      <c r="L8" s="273">
        <f>H11+H10+H9+H8</f>
        <v>0</v>
      </c>
      <c r="M8" s="24"/>
    </row>
    <row r="9" spans="1:14" s="22" customFormat="1" ht="41.25" customHeight="1" x14ac:dyDescent="0.25">
      <c r="A9" s="129"/>
      <c r="B9" s="132"/>
      <c r="C9" s="25" t="s">
        <v>10</v>
      </c>
      <c r="D9" s="38" t="s">
        <v>76</v>
      </c>
      <c r="E9" s="54"/>
      <c r="F9" s="49"/>
      <c r="G9" s="5">
        <v>1</v>
      </c>
      <c r="H9" s="205">
        <f>+G9*F9*E9</f>
        <v>0</v>
      </c>
      <c r="I9" s="259"/>
      <c r="J9" s="259"/>
      <c r="K9" s="260"/>
      <c r="L9" s="274"/>
      <c r="M9" s="63" t="s">
        <v>87</v>
      </c>
    </row>
    <row r="10" spans="1:14" s="22" customFormat="1" ht="41.25" customHeight="1" x14ac:dyDescent="0.25">
      <c r="A10" s="129"/>
      <c r="B10" s="132"/>
      <c r="C10" s="25" t="s">
        <v>11</v>
      </c>
      <c r="D10" s="39" t="s">
        <v>80</v>
      </c>
      <c r="E10" s="54"/>
      <c r="F10" s="49"/>
      <c r="G10" s="5">
        <v>60</v>
      </c>
      <c r="H10" s="205">
        <f>+G10*F10*E10</f>
        <v>0</v>
      </c>
      <c r="I10" s="259"/>
      <c r="J10" s="259"/>
      <c r="K10" s="260"/>
      <c r="L10" s="274"/>
      <c r="M10" s="63" t="s">
        <v>79</v>
      </c>
    </row>
    <row r="11" spans="1:14" s="22" customFormat="1" ht="41.25" customHeight="1" x14ac:dyDescent="0.25">
      <c r="A11" s="129"/>
      <c r="B11" s="132"/>
      <c r="C11" s="25" t="s">
        <v>62</v>
      </c>
      <c r="D11" s="39" t="s">
        <v>81</v>
      </c>
      <c r="E11" s="54"/>
      <c r="F11" s="49"/>
      <c r="G11" s="5">
        <v>100</v>
      </c>
      <c r="H11" s="205">
        <f t="shared" ref="H11" si="0">+G11*F11*E11</f>
        <v>0</v>
      </c>
      <c r="I11" s="259"/>
      <c r="J11" s="259"/>
      <c r="K11" s="260"/>
      <c r="L11" s="274"/>
      <c r="M11" s="63" t="s">
        <v>86</v>
      </c>
    </row>
    <row r="12" spans="1:14" s="22" customFormat="1" ht="41.25" customHeight="1" thickBot="1" x14ac:dyDescent="0.3">
      <c r="A12" s="130"/>
      <c r="B12" s="133"/>
      <c r="C12" s="40" t="s">
        <v>63</v>
      </c>
      <c r="D12" s="41" t="s">
        <v>82</v>
      </c>
      <c r="E12" s="55"/>
      <c r="F12" s="50"/>
      <c r="G12" s="27">
        <v>2</v>
      </c>
      <c r="H12" s="261">
        <f>+G12*F12*E12</f>
        <v>0</v>
      </c>
      <c r="I12" s="262"/>
      <c r="J12" s="262"/>
      <c r="K12" s="263"/>
      <c r="L12" s="28">
        <f>+H12</f>
        <v>0</v>
      </c>
      <c r="M12" s="64" t="s">
        <v>88</v>
      </c>
    </row>
    <row r="13" spans="1:14" s="22" customFormat="1" ht="41.25" customHeight="1" x14ac:dyDescent="0.25">
      <c r="A13" s="128" t="s">
        <v>8</v>
      </c>
      <c r="B13" s="131" t="s">
        <v>41</v>
      </c>
      <c r="C13" s="23" t="s">
        <v>10</v>
      </c>
      <c r="D13" s="37" t="s">
        <v>83</v>
      </c>
      <c r="E13" s="53"/>
      <c r="F13" s="51"/>
      <c r="G13" s="6">
        <v>1</v>
      </c>
      <c r="H13" s="199">
        <f>+G13*F13*E13</f>
        <v>0</v>
      </c>
      <c r="I13" s="264"/>
      <c r="J13" s="264"/>
      <c r="K13" s="265"/>
      <c r="L13" s="273">
        <f>+H15+H14+H13</f>
        <v>0</v>
      </c>
      <c r="M13" s="65" t="s">
        <v>87</v>
      </c>
    </row>
    <row r="14" spans="1:14" s="22" customFormat="1" ht="41.25" customHeight="1" x14ac:dyDescent="0.25">
      <c r="A14" s="129"/>
      <c r="B14" s="132"/>
      <c r="C14" s="25" t="s">
        <v>12</v>
      </c>
      <c r="D14" s="39" t="s">
        <v>59</v>
      </c>
      <c r="E14" s="54"/>
      <c r="F14" s="49"/>
      <c r="G14" s="5">
        <v>60</v>
      </c>
      <c r="H14" s="205">
        <f>+G14*F14*E14</f>
        <v>0</v>
      </c>
      <c r="I14" s="259"/>
      <c r="J14" s="259"/>
      <c r="K14" s="260"/>
      <c r="L14" s="274"/>
      <c r="M14" s="29" t="s">
        <v>89</v>
      </c>
    </row>
    <row r="15" spans="1:14" s="22" customFormat="1" ht="41.25" customHeight="1" thickBot="1" x14ac:dyDescent="0.3">
      <c r="A15" s="134"/>
      <c r="B15" s="156"/>
      <c r="C15" s="26" t="s">
        <v>62</v>
      </c>
      <c r="D15" s="39" t="s">
        <v>59</v>
      </c>
      <c r="E15" s="57"/>
      <c r="F15" s="62"/>
      <c r="G15" s="7">
        <v>60</v>
      </c>
      <c r="H15" s="186">
        <f>+G15*F15*E15</f>
        <v>0</v>
      </c>
      <c r="I15" s="251"/>
      <c r="J15" s="251"/>
      <c r="K15" s="252"/>
      <c r="L15" s="275"/>
      <c r="M15" s="66" t="s">
        <v>89</v>
      </c>
    </row>
    <row r="16" spans="1:14" s="22" customFormat="1" ht="41.25" customHeight="1" thickBot="1" x14ac:dyDescent="0.3">
      <c r="A16" s="30" t="s">
        <v>9</v>
      </c>
      <c r="B16" s="31" t="s">
        <v>42</v>
      </c>
      <c r="C16" s="32" t="s">
        <v>64</v>
      </c>
      <c r="D16" s="42" t="s">
        <v>84</v>
      </c>
      <c r="E16" s="56"/>
      <c r="F16" s="52"/>
      <c r="G16" s="33">
        <v>1</v>
      </c>
      <c r="H16" s="253">
        <f>+G16*F16*E16</f>
        <v>0</v>
      </c>
      <c r="I16" s="254"/>
      <c r="J16" s="254"/>
      <c r="K16" s="255"/>
      <c r="L16" s="34">
        <f>+H16</f>
        <v>0</v>
      </c>
      <c r="M16" s="67" t="s">
        <v>90</v>
      </c>
    </row>
    <row r="17" spans="1:14" ht="41.25" customHeight="1" thickBot="1" x14ac:dyDescent="0.3">
      <c r="A17" s="256" t="s">
        <v>67</v>
      </c>
      <c r="B17" s="257"/>
      <c r="C17" s="257"/>
      <c r="D17" s="257"/>
      <c r="E17" s="257"/>
      <c r="F17" s="257"/>
      <c r="G17" s="257"/>
      <c r="H17" s="257"/>
      <c r="I17" s="257"/>
      <c r="J17" s="257"/>
      <c r="K17" s="258"/>
      <c r="L17" s="36">
        <f>+L16+L13+L12+L8</f>
        <v>0</v>
      </c>
      <c r="M17" s="4"/>
    </row>
    <row r="18" spans="1:14" ht="15.75" thickBot="1" x14ac:dyDescent="0.3">
      <c r="A18" s="123"/>
      <c r="B18" s="123"/>
      <c r="C18" s="123"/>
      <c r="D18" s="123"/>
      <c r="E18" s="123"/>
      <c r="F18" s="123"/>
      <c r="G18" s="123"/>
      <c r="H18" s="123"/>
      <c r="I18" s="123"/>
      <c r="J18" s="123"/>
      <c r="K18" s="123"/>
      <c r="L18" s="123"/>
      <c r="M18" s="123"/>
      <c r="N18" s="123"/>
    </row>
    <row r="19" spans="1:14" ht="50.1" customHeight="1" thickBot="1" x14ac:dyDescent="0.3">
      <c r="A19" s="124" t="s">
        <v>57</v>
      </c>
      <c r="B19" s="125"/>
      <c r="E19" s="122" t="s">
        <v>60</v>
      </c>
      <c r="F19" s="122"/>
      <c r="G19" s="122"/>
      <c r="H19" s="122"/>
      <c r="M19" s="3"/>
    </row>
    <row r="20" spans="1:14" ht="50.1" customHeight="1" thickBot="1" x14ac:dyDescent="0.3">
      <c r="A20" s="238" t="s">
        <v>13</v>
      </c>
      <c r="B20" s="239"/>
      <c r="C20" s="240"/>
      <c r="D20" s="17" t="s">
        <v>1</v>
      </c>
      <c r="E20" s="43" t="s">
        <v>2</v>
      </c>
      <c r="F20" s="18" t="s">
        <v>14</v>
      </c>
      <c r="G20" s="44" t="s">
        <v>4</v>
      </c>
      <c r="H20" s="241" t="s">
        <v>44</v>
      </c>
      <c r="I20" s="233"/>
      <c r="J20" s="233"/>
      <c r="K20" s="234"/>
      <c r="L20" s="21" t="s">
        <v>6</v>
      </c>
      <c r="M20" s="105" t="s">
        <v>43</v>
      </c>
    </row>
    <row r="21" spans="1:14" s="22" customFormat="1" ht="50.1" customHeight="1" x14ac:dyDescent="0.25">
      <c r="A21" s="128" t="s">
        <v>7</v>
      </c>
      <c r="B21" s="135" t="s">
        <v>15</v>
      </c>
      <c r="C21" s="90" t="s">
        <v>16</v>
      </c>
      <c r="D21" s="138" t="s">
        <v>73</v>
      </c>
      <c r="E21" s="140"/>
      <c r="F21" s="142"/>
      <c r="G21" s="242">
        <v>3</v>
      </c>
      <c r="H21" s="245">
        <f>+F21*G21*E21</f>
        <v>0</v>
      </c>
      <c r="I21" s="246"/>
      <c r="J21" s="246"/>
      <c r="K21" s="247"/>
      <c r="L21" s="235">
        <f>+H21+H24</f>
        <v>0</v>
      </c>
      <c r="M21" s="115" t="s">
        <v>91</v>
      </c>
      <c r="N21" s="3"/>
    </row>
    <row r="22" spans="1:14" s="22" customFormat="1" ht="49.5" customHeight="1" x14ac:dyDescent="0.25">
      <c r="A22" s="129"/>
      <c r="B22" s="136"/>
      <c r="C22" s="91" t="s">
        <v>17</v>
      </c>
      <c r="D22" s="139"/>
      <c r="E22" s="141"/>
      <c r="F22" s="143"/>
      <c r="G22" s="243"/>
      <c r="H22" s="248"/>
      <c r="I22" s="249"/>
      <c r="J22" s="249"/>
      <c r="K22" s="250"/>
      <c r="L22" s="237"/>
      <c r="M22" s="116"/>
      <c r="N22" s="3"/>
    </row>
    <row r="23" spans="1:14" s="22" customFormat="1" ht="50.1" customHeight="1" x14ac:dyDescent="0.25">
      <c r="A23" s="129"/>
      <c r="B23" s="136"/>
      <c r="C23" s="91" t="s">
        <v>18</v>
      </c>
      <c r="D23" s="139"/>
      <c r="E23" s="141"/>
      <c r="F23" s="143"/>
      <c r="G23" s="244"/>
      <c r="H23" s="248"/>
      <c r="I23" s="249"/>
      <c r="J23" s="249"/>
      <c r="K23" s="250"/>
      <c r="L23" s="237"/>
      <c r="M23" s="117"/>
      <c r="N23" s="3"/>
    </row>
    <row r="24" spans="1:14" s="22" customFormat="1" ht="50.1" customHeight="1" thickBot="1" x14ac:dyDescent="0.3">
      <c r="A24" s="134"/>
      <c r="B24" s="137"/>
      <c r="C24" s="92" t="s">
        <v>108</v>
      </c>
      <c r="D24" s="93" t="s">
        <v>98</v>
      </c>
      <c r="E24" s="57"/>
      <c r="F24" s="94"/>
      <c r="G24" s="96">
        <v>6</v>
      </c>
      <c r="H24" s="186">
        <f>+F24*G24*E24</f>
        <v>0</v>
      </c>
      <c r="I24" s="251"/>
      <c r="J24" s="251"/>
      <c r="K24" s="252"/>
      <c r="L24" s="236"/>
      <c r="M24" s="118" t="s">
        <v>91</v>
      </c>
      <c r="N24" s="3"/>
    </row>
    <row r="25" spans="1:14" s="22" customFormat="1" ht="50.1" customHeight="1" x14ac:dyDescent="0.25">
      <c r="A25" s="128" t="s">
        <v>8</v>
      </c>
      <c r="B25" s="144" t="s">
        <v>19</v>
      </c>
      <c r="C25" s="90" t="s">
        <v>20</v>
      </c>
      <c r="D25" s="138" t="s">
        <v>99</v>
      </c>
      <c r="E25" s="147"/>
      <c r="F25" s="150"/>
      <c r="G25" s="228">
        <v>6</v>
      </c>
      <c r="H25" s="220">
        <f>+F25*G25*E25</f>
        <v>0</v>
      </c>
      <c r="I25" s="221"/>
      <c r="J25" s="221"/>
      <c r="K25" s="222"/>
      <c r="L25" s="235">
        <f>+H25</f>
        <v>0</v>
      </c>
      <c r="M25" s="115" t="s">
        <v>91</v>
      </c>
      <c r="N25" s="3"/>
    </row>
    <row r="26" spans="1:14" s="22" customFormat="1" ht="50.1" customHeight="1" x14ac:dyDescent="0.25">
      <c r="A26" s="129"/>
      <c r="B26" s="146"/>
      <c r="C26" s="91" t="s">
        <v>21</v>
      </c>
      <c r="D26" s="139"/>
      <c r="E26" s="148"/>
      <c r="F26" s="151"/>
      <c r="G26" s="229"/>
      <c r="H26" s="197"/>
      <c r="I26" s="223"/>
      <c r="J26" s="223"/>
      <c r="K26" s="224"/>
      <c r="L26" s="237"/>
      <c r="M26" s="116"/>
      <c r="N26" s="3"/>
    </row>
    <row r="27" spans="1:14" s="22" customFormat="1" ht="50.1" customHeight="1" thickBot="1" x14ac:dyDescent="0.3">
      <c r="A27" s="134"/>
      <c r="B27" s="145"/>
      <c r="C27" s="92" t="s">
        <v>22</v>
      </c>
      <c r="D27" s="139"/>
      <c r="E27" s="149"/>
      <c r="F27" s="152"/>
      <c r="G27" s="230"/>
      <c r="H27" s="225"/>
      <c r="I27" s="226"/>
      <c r="J27" s="226"/>
      <c r="K27" s="227"/>
      <c r="L27" s="236"/>
      <c r="M27" s="118"/>
      <c r="N27" s="3"/>
    </row>
    <row r="28" spans="1:14" s="22" customFormat="1" ht="50.1" customHeight="1" x14ac:dyDescent="0.25">
      <c r="A28" s="128" t="s">
        <v>9</v>
      </c>
      <c r="B28" s="144" t="s">
        <v>23</v>
      </c>
      <c r="C28" s="90" t="s">
        <v>109</v>
      </c>
      <c r="D28" s="160" t="s">
        <v>98</v>
      </c>
      <c r="E28" s="147"/>
      <c r="F28" s="150"/>
      <c r="G28" s="228">
        <v>6</v>
      </c>
      <c r="H28" s="220">
        <f>+F28*G28*E28</f>
        <v>0</v>
      </c>
      <c r="I28" s="221"/>
      <c r="J28" s="221"/>
      <c r="K28" s="222"/>
      <c r="L28" s="235">
        <f>+H28</f>
        <v>0</v>
      </c>
      <c r="M28" s="115" t="s">
        <v>91</v>
      </c>
      <c r="N28" s="3"/>
    </row>
    <row r="29" spans="1:14" s="22" customFormat="1" ht="50.1" customHeight="1" thickBot="1" x14ac:dyDescent="0.3">
      <c r="A29" s="134"/>
      <c r="B29" s="145"/>
      <c r="C29" s="92" t="s">
        <v>24</v>
      </c>
      <c r="D29" s="161"/>
      <c r="E29" s="149"/>
      <c r="F29" s="152"/>
      <c r="G29" s="230"/>
      <c r="H29" s="225"/>
      <c r="I29" s="226"/>
      <c r="J29" s="226"/>
      <c r="K29" s="227"/>
      <c r="L29" s="236"/>
      <c r="M29" s="118"/>
      <c r="N29" s="3"/>
    </row>
    <row r="30" spans="1:14" s="22" customFormat="1" ht="50.1" customHeight="1" x14ac:dyDescent="0.25">
      <c r="A30" s="128" t="s">
        <v>103</v>
      </c>
      <c r="B30" s="144" t="s">
        <v>25</v>
      </c>
      <c r="C30" s="90" t="s">
        <v>26</v>
      </c>
      <c r="D30" s="160" t="s">
        <v>73</v>
      </c>
      <c r="E30" s="147"/>
      <c r="F30" s="150"/>
      <c r="G30" s="228">
        <v>6</v>
      </c>
      <c r="H30" s="220">
        <f>+F30*G30*E30</f>
        <v>0</v>
      </c>
      <c r="I30" s="221"/>
      <c r="J30" s="221"/>
      <c r="K30" s="222"/>
      <c r="L30" s="235">
        <f>+H30</f>
        <v>0</v>
      </c>
      <c r="M30" s="115" t="s">
        <v>91</v>
      </c>
      <c r="N30" s="3"/>
    </row>
    <row r="31" spans="1:14" s="22" customFormat="1" ht="50.1" customHeight="1" thickBot="1" x14ac:dyDescent="0.3">
      <c r="A31" s="134"/>
      <c r="B31" s="145"/>
      <c r="C31" s="92" t="s">
        <v>27</v>
      </c>
      <c r="D31" s="161"/>
      <c r="E31" s="149"/>
      <c r="F31" s="152"/>
      <c r="G31" s="230"/>
      <c r="H31" s="225"/>
      <c r="I31" s="226"/>
      <c r="J31" s="226"/>
      <c r="K31" s="227"/>
      <c r="L31" s="236"/>
      <c r="M31" s="118"/>
      <c r="N31" s="3"/>
    </row>
    <row r="32" spans="1:14" s="22" customFormat="1" ht="50.1" customHeight="1" x14ac:dyDescent="0.25">
      <c r="A32" s="128" t="s">
        <v>104</v>
      </c>
      <c r="B32" s="135" t="s">
        <v>28</v>
      </c>
      <c r="C32" s="169" t="s">
        <v>29</v>
      </c>
      <c r="D32" s="160" t="s">
        <v>72</v>
      </c>
      <c r="E32" s="163"/>
      <c r="F32" s="166"/>
      <c r="G32" s="228">
        <v>2</v>
      </c>
      <c r="H32" s="220">
        <f>+F32*G32*E32</f>
        <v>0</v>
      </c>
      <c r="I32" s="221"/>
      <c r="J32" s="221"/>
      <c r="K32" s="222"/>
      <c r="L32" s="235">
        <f>+H32</f>
        <v>0</v>
      </c>
      <c r="M32" s="115" t="s">
        <v>92</v>
      </c>
      <c r="N32" s="3"/>
    </row>
    <row r="33" spans="1:14" s="22" customFormat="1" ht="50.1" customHeight="1" x14ac:dyDescent="0.25">
      <c r="A33" s="129"/>
      <c r="B33" s="136"/>
      <c r="C33" s="170"/>
      <c r="D33" s="162"/>
      <c r="E33" s="164"/>
      <c r="F33" s="167"/>
      <c r="G33" s="229"/>
      <c r="H33" s="197"/>
      <c r="I33" s="223"/>
      <c r="J33" s="223"/>
      <c r="K33" s="224"/>
      <c r="L33" s="237"/>
      <c r="M33" s="116"/>
      <c r="N33" s="3"/>
    </row>
    <row r="34" spans="1:14" s="22" customFormat="1" ht="50.1" customHeight="1" x14ac:dyDescent="0.25">
      <c r="A34" s="129"/>
      <c r="B34" s="136"/>
      <c r="C34" s="91" t="s">
        <v>30</v>
      </c>
      <c r="D34" s="162"/>
      <c r="E34" s="164"/>
      <c r="F34" s="167"/>
      <c r="G34" s="229"/>
      <c r="H34" s="197"/>
      <c r="I34" s="223"/>
      <c r="J34" s="223"/>
      <c r="K34" s="224"/>
      <c r="L34" s="237"/>
      <c r="M34" s="116"/>
      <c r="N34" s="3"/>
    </row>
    <row r="35" spans="1:14" s="22" customFormat="1" ht="50.1" customHeight="1" x14ac:dyDescent="0.25">
      <c r="A35" s="129"/>
      <c r="B35" s="136"/>
      <c r="C35" s="91" t="s">
        <v>31</v>
      </c>
      <c r="D35" s="162"/>
      <c r="E35" s="164"/>
      <c r="F35" s="167"/>
      <c r="G35" s="229"/>
      <c r="H35" s="197"/>
      <c r="I35" s="223"/>
      <c r="J35" s="223"/>
      <c r="K35" s="224"/>
      <c r="L35" s="237"/>
      <c r="M35" s="116"/>
      <c r="N35" s="3"/>
    </row>
    <row r="36" spans="1:14" s="22" customFormat="1" ht="50.1" customHeight="1" thickBot="1" x14ac:dyDescent="0.3">
      <c r="A36" s="134"/>
      <c r="B36" s="137"/>
      <c r="C36" s="92" t="s">
        <v>32</v>
      </c>
      <c r="D36" s="161"/>
      <c r="E36" s="165"/>
      <c r="F36" s="168"/>
      <c r="G36" s="230"/>
      <c r="H36" s="225"/>
      <c r="I36" s="226"/>
      <c r="J36" s="226"/>
      <c r="K36" s="227"/>
      <c r="L36" s="236"/>
      <c r="M36" s="118"/>
      <c r="N36" s="3"/>
    </row>
    <row r="37" spans="1:14" ht="50.1" customHeight="1" thickBot="1" x14ac:dyDescent="0.3">
      <c r="A37" s="206" t="s">
        <v>68</v>
      </c>
      <c r="B37" s="207"/>
      <c r="C37" s="207"/>
      <c r="D37" s="207"/>
      <c r="E37" s="207"/>
      <c r="F37" s="207"/>
      <c r="G37" s="231"/>
      <c r="H37" s="214">
        <f>SUM(H21:H36)</f>
        <v>0</v>
      </c>
      <c r="I37" s="215"/>
      <c r="J37" s="215"/>
      <c r="K37" s="215"/>
      <c r="L37" s="216"/>
      <c r="M37" s="3"/>
    </row>
    <row r="38" spans="1:14" x14ac:dyDescent="0.25">
      <c r="A38" s="123"/>
      <c r="B38" s="123"/>
      <c r="C38" s="123"/>
      <c r="D38" s="123"/>
      <c r="E38" s="123"/>
      <c r="F38" s="123"/>
      <c r="G38" s="123"/>
      <c r="H38" s="123"/>
      <c r="I38" s="123"/>
      <c r="J38" s="123"/>
      <c r="K38" s="123"/>
      <c r="L38" s="123"/>
      <c r="M38" s="123"/>
      <c r="N38" s="123"/>
    </row>
    <row r="39" spans="1:14" ht="50.1" customHeight="1" thickBot="1" x14ac:dyDescent="0.3">
      <c r="E39" s="122" t="s">
        <v>60</v>
      </c>
      <c r="F39" s="122"/>
      <c r="G39" s="122"/>
      <c r="H39" s="122"/>
    </row>
    <row r="40" spans="1:14" ht="50.1" customHeight="1" thickBot="1" x14ac:dyDescent="0.3">
      <c r="A40" s="217" t="s">
        <v>33</v>
      </c>
      <c r="B40" s="218"/>
      <c r="C40" s="219"/>
      <c r="D40" s="45" t="s">
        <v>1</v>
      </c>
      <c r="E40" s="46" t="s">
        <v>2</v>
      </c>
      <c r="F40" s="47" t="s">
        <v>14</v>
      </c>
      <c r="G40" s="112" t="s">
        <v>4</v>
      </c>
      <c r="H40" s="232" t="s">
        <v>44</v>
      </c>
      <c r="I40" s="233"/>
      <c r="J40" s="233"/>
      <c r="K40" s="233"/>
      <c r="L40" s="234"/>
      <c r="M40" s="105" t="s">
        <v>43</v>
      </c>
    </row>
    <row r="41" spans="1:14" s="22" customFormat="1" ht="50.1" customHeight="1" thickBot="1" x14ac:dyDescent="0.3">
      <c r="A41" s="119" t="s">
        <v>105</v>
      </c>
      <c r="B41" s="106" t="s">
        <v>34</v>
      </c>
      <c r="C41" s="107" t="s">
        <v>110</v>
      </c>
      <c r="D41" s="108" t="s">
        <v>71</v>
      </c>
      <c r="E41" s="95"/>
      <c r="F41" s="109"/>
      <c r="G41" s="113">
        <f>12*3</f>
        <v>36</v>
      </c>
      <c r="H41" s="193">
        <f>+F41*G41*E41</f>
        <v>0</v>
      </c>
      <c r="I41" s="194"/>
      <c r="J41" s="194"/>
      <c r="K41" s="194"/>
      <c r="L41" s="195"/>
      <c r="M41" s="110" t="s">
        <v>93</v>
      </c>
      <c r="N41" s="3"/>
    </row>
    <row r="42" spans="1:14" s="22" customFormat="1" ht="50.1" customHeight="1" thickBot="1" x14ac:dyDescent="0.3">
      <c r="A42" s="30" t="s">
        <v>106</v>
      </c>
      <c r="B42" s="82" t="s">
        <v>35</v>
      </c>
      <c r="C42" s="32" t="s">
        <v>36</v>
      </c>
      <c r="D42" s="83" t="s">
        <v>73</v>
      </c>
      <c r="E42" s="56"/>
      <c r="F42" s="58"/>
      <c r="G42" s="120">
        <v>3</v>
      </c>
      <c r="H42" s="190">
        <f>+F42*G42*E42</f>
        <v>0</v>
      </c>
      <c r="I42" s="191"/>
      <c r="J42" s="191"/>
      <c r="K42" s="191"/>
      <c r="L42" s="192"/>
      <c r="M42" s="121" t="s">
        <v>91</v>
      </c>
      <c r="N42" s="3"/>
    </row>
    <row r="43" spans="1:14" s="22" customFormat="1" ht="50.1" customHeight="1" thickBot="1" x14ac:dyDescent="0.3">
      <c r="A43" s="84" t="s">
        <v>107</v>
      </c>
      <c r="B43" s="85" t="s">
        <v>38</v>
      </c>
      <c r="C43" s="86" t="s">
        <v>39</v>
      </c>
      <c r="D43" s="87" t="s">
        <v>73</v>
      </c>
      <c r="E43" s="59"/>
      <c r="F43" s="60"/>
      <c r="G43" s="114">
        <v>3</v>
      </c>
      <c r="H43" s="187">
        <f>+F43*G43*E43</f>
        <v>0</v>
      </c>
      <c r="I43" s="188"/>
      <c r="J43" s="188"/>
      <c r="K43" s="188"/>
      <c r="L43" s="189"/>
      <c r="M43" s="111" t="s">
        <v>91</v>
      </c>
      <c r="N43" s="3"/>
    </row>
    <row r="44" spans="1:14" ht="50.1" customHeight="1" thickBot="1" x14ac:dyDescent="0.3">
      <c r="A44" s="206" t="s">
        <v>69</v>
      </c>
      <c r="B44" s="207"/>
      <c r="C44" s="207"/>
      <c r="D44" s="207"/>
      <c r="E44" s="207"/>
      <c r="F44" s="207"/>
      <c r="G44" s="207"/>
      <c r="H44" s="214">
        <f>+H41+H42+H43</f>
        <v>0</v>
      </c>
      <c r="I44" s="215"/>
      <c r="J44" s="215"/>
      <c r="K44" s="215"/>
      <c r="L44" s="216"/>
      <c r="M44" s="104"/>
    </row>
    <row r="45" spans="1:14" ht="15.75" thickBot="1" x14ac:dyDescent="0.3">
      <c r="A45" s="123"/>
      <c r="B45" s="123"/>
      <c r="C45" s="123"/>
      <c r="D45" s="123"/>
      <c r="E45" s="123"/>
      <c r="F45" s="123"/>
      <c r="G45" s="123"/>
      <c r="H45" s="123"/>
      <c r="I45" s="123"/>
      <c r="J45" s="123"/>
      <c r="K45" s="123"/>
      <c r="L45" s="123"/>
      <c r="M45" s="123"/>
      <c r="N45" s="123"/>
    </row>
    <row r="46" spans="1:14" ht="50.1" customHeight="1" thickBot="1" x14ac:dyDescent="0.3">
      <c r="A46" s="208" t="s">
        <v>66</v>
      </c>
      <c r="B46" s="209"/>
      <c r="C46" s="209"/>
      <c r="D46" s="209"/>
      <c r="E46" s="209"/>
      <c r="F46" s="209"/>
      <c r="G46" s="210"/>
      <c r="H46" s="211">
        <f>+H44+H37</f>
        <v>0</v>
      </c>
      <c r="I46" s="212"/>
      <c r="J46" s="212"/>
      <c r="K46" s="212"/>
      <c r="L46" s="213"/>
    </row>
    <row r="48" spans="1:14" ht="15.75" thickBot="1" x14ac:dyDescent="0.3"/>
    <row r="49" spans="1:14" ht="50.1" customHeight="1" thickBot="1" x14ac:dyDescent="0.3">
      <c r="A49" s="124" t="s">
        <v>56</v>
      </c>
      <c r="B49" s="125"/>
      <c r="E49" s="122" t="s">
        <v>60</v>
      </c>
      <c r="F49" s="122"/>
      <c r="G49" s="122"/>
      <c r="H49" s="122"/>
    </row>
    <row r="50" spans="1:14" s="2" customFormat="1" ht="50.1" customHeight="1" thickBot="1" x14ac:dyDescent="0.3">
      <c r="A50" s="200" t="s">
        <v>45</v>
      </c>
      <c r="B50" s="201"/>
      <c r="C50" s="201"/>
      <c r="D50" s="45" t="s">
        <v>1</v>
      </c>
      <c r="E50" s="46" t="s">
        <v>2</v>
      </c>
      <c r="F50" s="47" t="s">
        <v>14</v>
      </c>
      <c r="G50" s="44" t="s">
        <v>4</v>
      </c>
      <c r="H50" s="202" t="s">
        <v>44</v>
      </c>
      <c r="I50" s="203"/>
      <c r="J50" s="203"/>
      <c r="K50" s="203"/>
      <c r="L50" s="97" t="s">
        <v>6</v>
      </c>
      <c r="M50" s="1" t="s">
        <v>43</v>
      </c>
      <c r="N50" s="3"/>
    </row>
    <row r="51" spans="1:14" s="71" customFormat="1" ht="50.1" customHeight="1" x14ac:dyDescent="0.25">
      <c r="A51" s="176" t="s">
        <v>46</v>
      </c>
      <c r="B51" s="182" t="s">
        <v>47</v>
      </c>
      <c r="C51" s="72" t="s">
        <v>48</v>
      </c>
      <c r="D51" s="6" t="s">
        <v>70</v>
      </c>
      <c r="E51" s="53"/>
      <c r="F51" s="48"/>
      <c r="G51" s="6">
        <v>2</v>
      </c>
      <c r="H51" s="198">
        <f t="shared" ref="H51:H56" si="1">+G51*F51*E51</f>
        <v>0</v>
      </c>
      <c r="I51" s="198"/>
      <c r="J51" s="198"/>
      <c r="K51" s="199"/>
      <c r="L51" s="98">
        <f>H53+H52+H51</f>
        <v>0</v>
      </c>
      <c r="M51" s="8"/>
      <c r="N51" s="3"/>
    </row>
    <row r="52" spans="1:14" s="71" customFormat="1" ht="50.1" customHeight="1" x14ac:dyDescent="0.25">
      <c r="A52" s="180"/>
      <c r="B52" s="183"/>
      <c r="C52" s="73" t="s">
        <v>49</v>
      </c>
      <c r="D52" s="5" t="s">
        <v>70</v>
      </c>
      <c r="E52" s="54"/>
      <c r="F52" s="49"/>
      <c r="G52" s="5"/>
      <c r="H52" s="204">
        <f t="shared" si="1"/>
        <v>0</v>
      </c>
      <c r="I52" s="204"/>
      <c r="J52" s="204"/>
      <c r="K52" s="205"/>
      <c r="L52" s="99"/>
      <c r="M52" s="9"/>
      <c r="N52" s="3"/>
    </row>
    <row r="53" spans="1:14" s="71" customFormat="1" ht="50.1" customHeight="1" thickBot="1" x14ac:dyDescent="0.3">
      <c r="A53" s="181"/>
      <c r="B53" s="184"/>
      <c r="C53" s="74" t="s">
        <v>50</v>
      </c>
      <c r="D53" s="7" t="s">
        <v>70</v>
      </c>
      <c r="E53" s="57"/>
      <c r="F53" s="62"/>
      <c r="G53" s="7">
        <v>2</v>
      </c>
      <c r="H53" s="185">
        <f t="shared" si="1"/>
        <v>0</v>
      </c>
      <c r="I53" s="185"/>
      <c r="J53" s="185"/>
      <c r="K53" s="186"/>
      <c r="L53" s="100"/>
      <c r="M53" s="10"/>
      <c r="N53" s="3"/>
    </row>
    <row r="54" spans="1:14" s="71" customFormat="1" ht="50.1" customHeight="1" thickBot="1" x14ac:dyDescent="0.3">
      <c r="A54" s="75" t="s">
        <v>51</v>
      </c>
      <c r="B54" s="76" t="s">
        <v>52</v>
      </c>
      <c r="C54" s="77" t="s">
        <v>53</v>
      </c>
      <c r="D54" s="11" t="s">
        <v>77</v>
      </c>
      <c r="E54" s="78"/>
      <c r="F54" s="79"/>
      <c r="G54" s="11">
        <v>2</v>
      </c>
      <c r="H54" s="196">
        <f t="shared" si="1"/>
        <v>0</v>
      </c>
      <c r="I54" s="196"/>
      <c r="J54" s="196"/>
      <c r="K54" s="197"/>
      <c r="L54" s="101">
        <f>H54</f>
        <v>0</v>
      </c>
      <c r="M54" s="12"/>
      <c r="N54" s="3"/>
    </row>
    <row r="55" spans="1:14" s="71" customFormat="1" ht="56.25" x14ac:dyDescent="0.25">
      <c r="A55" s="176" t="s">
        <v>37</v>
      </c>
      <c r="B55" s="178" t="s">
        <v>42</v>
      </c>
      <c r="C55" s="80" t="s">
        <v>54</v>
      </c>
      <c r="D55" s="6" t="s">
        <v>78</v>
      </c>
      <c r="E55" s="53"/>
      <c r="F55" s="51"/>
      <c r="G55" s="6">
        <f>3*12</f>
        <v>36</v>
      </c>
      <c r="H55" s="198">
        <f t="shared" si="1"/>
        <v>0</v>
      </c>
      <c r="I55" s="198"/>
      <c r="J55" s="198"/>
      <c r="K55" s="199"/>
      <c r="L55" s="98">
        <f>+H55</f>
        <v>0</v>
      </c>
      <c r="M55" s="14"/>
      <c r="N55" s="3"/>
    </row>
    <row r="56" spans="1:14" s="71" customFormat="1" ht="57" thickBot="1" x14ac:dyDescent="0.3">
      <c r="A56" s="177"/>
      <c r="B56" s="179"/>
      <c r="C56" s="81" t="s">
        <v>55</v>
      </c>
      <c r="D56" s="7" t="s">
        <v>78</v>
      </c>
      <c r="E56" s="57"/>
      <c r="F56" s="62"/>
      <c r="G56" s="7"/>
      <c r="H56" s="185">
        <f t="shared" si="1"/>
        <v>0</v>
      </c>
      <c r="I56" s="185"/>
      <c r="J56" s="185"/>
      <c r="K56" s="186"/>
      <c r="L56" s="102">
        <f>+H56</f>
        <v>0</v>
      </c>
      <c r="M56" s="10"/>
      <c r="N56" s="3"/>
    </row>
    <row r="57" spans="1:14" s="2" customFormat="1" ht="50.1" customHeight="1" thickBot="1" x14ac:dyDescent="0.3">
      <c r="A57" s="208" t="s">
        <v>66</v>
      </c>
      <c r="B57" s="209"/>
      <c r="C57" s="209"/>
      <c r="D57" s="209"/>
      <c r="E57" s="209"/>
      <c r="F57" s="209"/>
      <c r="G57" s="209"/>
      <c r="H57" s="209"/>
      <c r="I57" s="209"/>
      <c r="J57" s="209"/>
      <c r="K57" s="266"/>
      <c r="L57" s="103">
        <f>SUM(L51:L56)</f>
        <v>0</v>
      </c>
      <c r="M57" s="13"/>
      <c r="N57" s="3"/>
    </row>
    <row r="58" spans="1:14" ht="15.75" thickBot="1" x14ac:dyDescent="0.3">
      <c r="L58" s="2"/>
      <c r="M58" s="3"/>
    </row>
    <row r="59" spans="1:14" ht="50.1" customHeight="1" thickBot="1" x14ac:dyDescent="0.3">
      <c r="A59" s="267" t="s">
        <v>97</v>
      </c>
      <c r="B59" s="268"/>
      <c r="C59" s="268"/>
      <c r="D59" s="268"/>
      <c r="E59" s="268"/>
      <c r="F59" s="268"/>
      <c r="G59" s="268"/>
      <c r="H59" s="268"/>
      <c r="I59" s="268"/>
      <c r="J59" s="268"/>
      <c r="K59" s="269"/>
      <c r="L59" s="61">
        <f>+L57+H46+L17+H37</f>
        <v>0</v>
      </c>
      <c r="M59" s="16"/>
    </row>
    <row r="60" spans="1:14" x14ac:dyDescent="0.25">
      <c r="M60" s="3"/>
    </row>
  </sheetData>
  <mergeCells count="98">
    <mergeCell ref="A57:K57"/>
    <mergeCell ref="A59:K59"/>
    <mergeCell ref="A4:N4"/>
    <mergeCell ref="A6:B6"/>
    <mergeCell ref="E6:H6"/>
    <mergeCell ref="A7:C7"/>
    <mergeCell ref="H7:K7"/>
    <mergeCell ref="A8:A12"/>
    <mergeCell ref="B8:B12"/>
    <mergeCell ref="H8:K8"/>
    <mergeCell ref="L8:L11"/>
    <mergeCell ref="H9:K9"/>
    <mergeCell ref="L13:L15"/>
    <mergeCell ref="H14:K14"/>
    <mergeCell ref="H15:K15"/>
    <mergeCell ref="H16:K16"/>
    <mergeCell ref="A17:K17"/>
    <mergeCell ref="A18:N18"/>
    <mergeCell ref="H10:K10"/>
    <mergeCell ref="H11:K11"/>
    <mergeCell ref="H12:K12"/>
    <mergeCell ref="A13:A15"/>
    <mergeCell ref="B13:B15"/>
    <mergeCell ref="H13:K13"/>
    <mergeCell ref="A19:B19"/>
    <mergeCell ref="E19:H19"/>
    <mergeCell ref="A20:C20"/>
    <mergeCell ref="H20:K20"/>
    <mergeCell ref="A21:A24"/>
    <mergeCell ref="B21:B24"/>
    <mergeCell ref="D21:D23"/>
    <mergeCell ref="E21:E23"/>
    <mergeCell ref="F21:F23"/>
    <mergeCell ref="G21:G23"/>
    <mergeCell ref="H21:K23"/>
    <mergeCell ref="H24:K24"/>
    <mergeCell ref="L21:L24"/>
    <mergeCell ref="A25:A27"/>
    <mergeCell ref="B25:B27"/>
    <mergeCell ref="D25:D27"/>
    <mergeCell ref="E25:E27"/>
    <mergeCell ref="F25:F27"/>
    <mergeCell ref="G25:G27"/>
    <mergeCell ref="H25:K27"/>
    <mergeCell ref="L25:L27"/>
    <mergeCell ref="G28:G29"/>
    <mergeCell ref="H28:K29"/>
    <mergeCell ref="L28:L29"/>
    <mergeCell ref="A30:A31"/>
    <mergeCell ref="B30:B31"/>
    <mergeCell ref="D30:D31"/>
    <mergeCell ref="E30:E31"/>
    <mergeCell ref="F30:F31"/>
    <mergeCell ref="G30:G31"/>
    <mergeCell ref="H30:K31"/>
    <mergeCell ref="L30:L31"/>
    <mergeCell ref="A28:A29"/>
    <mergeCell ref="B28:B29"/>
    <mergeCell ref="D28:D29"/>
    <mergeCell ref="E28:E29"/>
    <mergeCell ref="F28:F29"/>
    <mergeCell ref="A38:N38"/>
    <mergeCell ref="E39:H39"/>
    <mergeCell ref="A40:C40"/>
    <mergeCell ref="H32:K36"/>
    <mergeCell ref="A32:A36"/>
    <mergeCell ref="B32:B36"/>
    <mergeCell ref="C32:C33"/>
    <mergeCell ref="D32:D36"/>
    <mergeCell ref="E32:E36"/>
    <mergeCell ref="F32:F36"/>
    <mergeCell ref="G32:G36"/>
    <mergeCell ref="A37:G37"/>
    <mergeCell ref="H40:L40"/>
    <mergeCell ref="L32:L36"/>
    <mergeCell ref="H37:L37"/>
    <mergeCell ref="A44:G44"/>
    <mergeCell ref="A45:N45"/>
    <mergeCell ref="A46:G46"/>
    <mergeCell ref="H46:L46"/>
    <mergeCell ref="H44:L44"/>
    <mergeCell ref="A55:A56"/>
    <mergeCell ref="B55:B56"/>
    <mergeCell ref="H55:K55"/>
    <mergeCell ref="H56:K56"/>
    <mergeCell ref="A49:B49"/>
    <mergeCell ref="E49:H49"/>
    <mergeCell ref="A50:C50"/>
    <mergeCell ref="H50:K50"/>
    <mergeCell ref="A51:A53"/>
    <mergeCell ref="B51:B53"/>
    <mergeCell ref="H51:K51"/>
    <mergeCell ref="H52:K52"/>
    <mergeCell ref="H53:K53"/>
    <mergeCell ref="H43:L43"/>
    <mergeCell ref="H42:L42"/>
    <mergeCell ref="H41:L41"/>
    <mergeCell ref="H54:K54"/>
  </mergeCells>
  <pageMargins left="0.7" right="0.7" top="0.75" bottom="0.75" header="0.3" footer="0.3"/>
  <pageSetup paperSize="8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Jean-Marc HAVEZ</dc:creator>
  <cp:lastModifiedBy>Antoine LAQUAIS</cp:lastModifiedBy>
  <cp:lastPrinted>2025-11-06T11:08:40Z</cp:lastPrinted>
  <dcterms:created xsi:type="dcterms:W3CDTF">2021-07-23T10:10:30Z</dcterms:created>
  <dcterms:modified xsi:type="dcterms:W3CDTF">2026-01-06T11:34:51Z</dcterms:modified>
</cp:coreProperties>
</file>